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-12" yWindow="-12" windowWidth="8280" windowHeight="2880"/>
  </bookViews>
  <sheets>
    <sheet name="REV90" sheetId="1" r:id="rId1"/>
    <sheet name="EXP90" sheetId="2" r:id="rId2"/>
  </sheets>
  <definedNames>
    <definedName name="_REV90">'REV90'!$A$2:$G$178</definedName>
    <definedName name="_xlnm.Database" localSheetId="1">'EXP90'!$B$1:$C$177</definedName>
    <definedName name="_xlnm.Database">'REV90'!$A$1:$F$178</definedName>
    <definedName name="Database_MI" localSheetId="1">'EXP90'!$B$1:$C$177</definedName>
    <definedName name="Database_MI">'REV90'!$A$1:$F$178</definedName>
    <definedName name="_xlnm.Print_Titles" localSheetId="1">'EXP90'!$B:$C,'EXP90'!$1:$1</definedName>
    <definedName name="_xlnm.Print_Titles" localSheetId="0">'REV90'!$A:$B,'REV90'!$1:$2</definedName>
    <definedName name="rrev90">'REV90'!$A$2:$K$178</definedName>
  </definedNames>
  <calcPr calcId="152511"/>
</workbook>
</file>

<file path=xl/calcChain.xml><?xml version="1.0" encoding="utf-8"?>
<calcChain xmlns="http://schemas.openxmlformats.org/spreadsheetml/2006/main">
  <c r="H2" i="2" l="1"/>
  <c r="I2" i="2"/>
  <c r="H3" i="2"/>
  <c r="I3" i="2"/>
  <c r="H4" i="2"/>
  <c r="I4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H92" i="2"/>
  <c r="I92" i="2"/>
  <c r="H93" i="2"/>
  <c r="I93" i="2"/>
  <c r="H94" i="2"/>
  <c r="I94" i="2"/>
  <c r="H95" i="2"/>
  <c r="I95" i="2"/>
  <c r="H96" i="2"/>
  <c r="I96" i="2"/>
  <c r="H97" i="2"/>
  <c r="I97" i="2"/>
  <c r="H98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H108" i="2"/>
  <c r="I108" i="2"/>
  <c r="H109" i="2"/>
  <c r="I109" i="2"/>
  <c r="H110" i="2"/>
  <c r="I110" i="2"/>
  <c r="H111" i="2"/>
  <c r="I111" i="2"/>
  <c r="E112" i="2"/>
  <c r="H112" i="2"/>
  <c r="I112" i="2"/>
  <c r="H113" i="2"/>
  <c r="I113" i="2"/>
  <c r="H114" i="2"/>
  <c r="I114" i="2"/>
  <c r="H115" i="2"/>
  <c r="I115" i="2"/>
  <c r="H116" i="2"/>
  <c r="I116" i="2"/>
  <c r="H117" i="2"/>
  <c r="I117" i="2"/>
  <c r="H118" i="2"/>
  <c r="I118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H127" i="2"/>
  <c r="I127" i="2"/>
  <c r="H128" i="2"/>
  <c r="I128" i="2"/>
  <c r="H129" i="2"/>
  <c r="I129" i="2"/>
  <c r="H130" i="2"/>
  <c r="I130" i="2"/>
  <c r="H131" i="2"/>
  <c r="I131" i="2"/>
  <c r="H132" i="2"/>
  <c r="I132" i="2"/>
  <c r="H133" i="2"/>
  <c r="I133" i="2"/>
  <c r="H134" i="2"/>
  <c r="I134" i="2"/>
  <c r="H135" i="2"/>
  <c r="I135" i="2"/>
  <c r="H136" i="2"/>
  <c r="I136" i="2"/>
  <c r="H137" i="2"/>
  <c r="I137" i="2"/>
  <c r="H138" i="2"/>
  <c r="I138" i="2"/>
  <c r="H139" i="2"/>
  <c r="I139" i="2"/>
  <c r="H140" i="2"/>
  <c r="I140" i="2"/>
  <c r="H141" i="2"/>
  <c r="I141" i="2"/>
  <c r="H142" i="2"/>
  <c r="I142" i="2"/>
  <c r="H143" i="2"/>
  <c r="I143" i="2"/>
  <c r="H144" i="2"/>
  <c r="I144" i="2"/>
  <c r="H145" i="2"/>
  <c r="I145" i="2"/>
  <c r="H146" i="2"/>
  <c r="I146" i="2"/>
  <c r="H147" i="2"/>
  <c r="I147" i="2"/>
  <c r="H148" i="2"/>
  <c r="I148" i="2"/>
  <c r="H149" i="2"/>
  <c r="I149" i="2"/>
  <c r="H150" i="2"/>
  <c r="I150" i="2"/>
  <c r="H151" i="2"/>
  <c r="I151" i="2"/>
  <c r="H152" i="2"/>
  <c r="I152" i="2"/>
  <c r="H153" i="2"/>
  <c r="I153" i="2"/>
  <c r="H154" i="2"/>
  <c r="I154" i="2"/>
  <c r="H155" i="2"/>
  <c r="I155" i="2"/>
  <c r="H156" i="2"/>
  <c r="I156" i="2"/>
  <c r="H157" i="2"/>
  <c r="I157" i="2"/>
  <c r="H158" i="2"/>
  <c r="I158" i="2"/>
  <c r="H159" i="2"/>
  <c r="I159" i="2"/>
  <c r="H160" i="2"/>
  <c r="I160" i="2"/>
  <c r="H161" i="2"/>
  <c r="I161" i="2"/>
  <c r="H162" i="2"/>
  <c r="I162" i="2"/>
  <c r="H163" i="2"/>
  <c r="I163" i="2"/>
  <c r="H164" i="2"/>
  <c r="I164" i="2"/>
  <c r="H165" i="2"/>
  <c r="I165" i="2"/>
  <c r="H166" i="2"/>
  <c r="I166" i="2"/>
  <c r="H167" i="2"/>
  <c r="I167" i="2"/>
  <c r="H168" i="2"/>
  <c r="I168" i="2"/>
  <c r="H169" i="2"/>
  <c r="I169" i="2"/>
  <c r="H170" i="2"/>
  <c r="I170" i="2"/>
  <c r="H171" i="2"/>
  <c r="I171" i="2"/>
  <c r="H172" i="2"/>
  <c r="I172" i="2"/>
  <c r="H173" i="2"/>
  <c r="I173" i="2"/>
  <c r="H174" i="2"/>
  <c r="I174" i="2"/>
  <c r="H175" i="2"/>
  <c r="I175" i="2"/>
  <c r="H176" i="2"/>
  <c r="I176" i="2"/>
  <c r="H177" i="2"/>
  <c r="I177" i="2"/>
  <c r="E178" i="2"/>
  <c r="F178" i="2"/>
  <c r="I178" i="2" s="1"/>
  <c r="H178" i="2"/>
  <c r="G3" i="1"/>
  <c r="H3" i="1"/>
  <c r="I3" i="1"/>
  <c r="J3" i="1"/>
  <c r="K3" i="1"/>
  <c r="G4" i="1"/>
  <c r="H4" i="1"/>
  <c r="I4" i="1"/>
  <c r="J4" i="1"/>
  <c r="K4" i="1"/>
  <c r="G5" i="1"/>
  <c r="K5" i="1" s="1"/>
  <c r="H5" i="1"/>
  <c r="I5" i="1"/>
  <c r="J5" i="1"/>
  <c r="G6" i="1"/>
  <c r="H6" i="1"/>
  <c r="I6" i="1"/>
  <c r="J6" i="1"/>
  <c r="K6" i="1"/>
  <c r="G7" i="1"/>
  <c r="H7" i="1"/>
  <c r="I7" i="1"/>
  <c r="J7" i="1"/>
  <c r="K7" i="1"/>
  <c r="G8" i="1"/>
  <c r="H8" i="1"/>
  <c r="I8" i="1"/>
  <c r="J8" i="1"/>
  <c r="K8" i="1"/>
  <c r="G9" i="1"/>
  <c r="K9" i="1" s="1"/>
  <c r="H9" i="1"/>
  <c r="I9" i="1"/>
  <c r="J9" i="1"/>
  <c r="G10" i="1"/>
  <c r="H10" i="1"/>
  <c r="I10" i="1"/>
  <c r="J10" i="1"/>
  <c r="K10" i="1"/>
  <c r="G11" i="1"/>
  <c r="H11" i="1"/>
  <c r="I11" i="1"/>
  <c r="J11" i="1"/>
  <c r="K11" i="1"/>
  <c r="G12" i="1"/>
  <c r="H12" i="1"/>
  <c r="I12" i="1"/>
  <c r="J12" i="1"/>
  <c r="K12" i="1"/>
  <c r="G13" i="1"/>
  <c r="K13" i="1" s="1"/>
  <c r="H13" i="1"/>
  <c r="I13" i="1"/>
  <c r="J13" i="1"/>
  <c r="G14" i="1"/>
  <c r="H14" i="1"/>
  <c r="I14" i="1"/>
  <c r="J14" i="1"/>
  <c r="K14" i="1"/>
  <c r="G15" i="1"/>
  <c r="H15" i="1"/>
  <c r="I15" i="1"/>
  <c r="J15" i="1"/>
  <c r="K15" i="1"/>
  <c r="G16" i="1"/>
  <c r="H16" i="1"/>
  <c r="I16" i="1"/>
  <c r="J16" i="1"/>
  <c r="K16" i="1"/>
  <c r="G17" i="1"/>
  <c r="K17" i="1" s="1"/>
  <c r="H17" i="1"/>
  <c r="I17" i="1"/>
  <c r="J17" i="1"/>
  <c r="G18" i="1"/>
  <c r="H18" i="1"/>
  <c r="I18" i="1"/>
  <c r="J18" i="1"/>
  <c r="K18" i="1"/>
  <c r="G19" i="1"/>
  <c r="H19" i="1"/>
  <c r="I19" i="1"/>
  <c r="J19" i="1"/>
  <c r="K19" i="1"/>
  <c r="G20" i="1"/>
  <c r="H20" i="1"/>
  <c r="I20" i="1"/>
  <c r="J20" i="1"/>
  <c r="K20" i="1"/>
  <c r="G21" i="1"/>
  <c r="K21" i="1" s="1"/>
  <c r="H21" i="1"/>
  <c r="I21" i="1"/>
  <c r="J21" i="1"/>
  <c r="G22" i="1"/>
  <c r="H22" i="1"/>
  <c r="I22" i="1"/>
  <c r="J22" i="1"/>
  <c r="K22" i="1"/>
  <c r="G23" i="1"/>
  <c r="H23" i="1"/>
  <c r="I23" i="1"/>
  <c r="J23" i="1"/>
  <c r="K23" i="1"/>
  <c r="G24" i="1"/>
  <c r="H24" i="1"/>
  <c r="I24" i="1"/>
  <c r="J24" i="1"/>
  <c r="K24" i="1"/>
  <c r="G25" i="1"/>
  <c r="K25" i="1" s="1"/>
  <c r="H25" i="1"/>
  <c r="I25" i="1"/>
  <c r="J25" i="1"/>
  <c r="G26" i="1"/>
  <c r="H26" i="1"/>
  <c r="I26" i="1"/>
  <c r="J26" i="1"/>
  <c r="K26" i="1"/>
  <c r="G27" i="1"/>
  <c r="H27" i="1"/>
  <c r="I27" i="1"/>
  <c r="J27" i="1"/>
  <c r="K27" i="1"/>
  <c r="G28" i="1"/>
  <c r="H28" i="1"/>
  <c r="I28" i="1"/>
  <c r="J28" i="1"/>
  <c r="K28" i="1"/>
  <c r="G29" i="1"/>
  <c r="K29" i="1" s="1"/>
  <c r="H29" i="1"/>
  <c r="I29" i="1"/>
  <c r="J29" i="1"/>
  <c r="G30" i="1"/>
  <c r="H30" i="1"/>
  <c r="I30" i="1"/>
  <c r="J30" i="1"/>
  <c r="K30" i="1"/>
  <c r="G31" i="1"/>
  <c r="H31" i="1"/>
  <c r="I31" i="1"/>
  <c r="J31" i="1"/>
  <c r="K31" i="1"/>
  <c r="G32" i="1"/>
  <c r="H32" i="1"/>
  <c r="I32" i="1"/>
  <c r="J32" i="1"/>
  <c r="K32" i="1"/>
  <c r="G33" i="1"/>
  <c r="K33" i="1" s="1"/>
  <c r="H33" i="1"/>
  <c r="I33" i="1"/>
  <c r="J33" i="1"/>
  <c r="G34" i="1"/>
  <c r="H34" i="1"/>
  <c r="I34" i="1"/>
  <c r="J34" i="1"/>
  <c r="K34" i="1"/>
  <c r="G35" i="1"/>
  <c r="H35" i="1"/>
  <c r="I35" i="1"/>
  <c r="J35" i="1"/>
  <c r="K35" i="1"/>
  <c r="G36" i="1"/>
  <c r="H36" i="1"/>
  <c r="I36" i="1"/>
  <c r="J36" i="1"/>
  <c r="K36" i="1"/>
  <c r="G37" i="1"/>
  <c r="K37" i="1" s="1"/>
  <c r="H37" i="1"/>
  <c r="I37" i="1"/>
  <c r="J37" i="1"/>
  <c r="G38" i="1"/>
  <c r="H38" i="1"/>
  <c r="I38" i="1"/>
  <c r="J38" i="1"/>
  <c r="K38" i="1"/>
  <c r="G39" i="1"/>
  <c r="H39" i="1"/>
  <c r="I39" i="1"/>
  <c r="J39" i="1"/>
  <c r="K39" i="1"/>
  <c r="G40" i="1"/>
  <c r="H40" i="1"/>
  <c r="I40" i="1"/>
  <c r="J40" i="1"/>
  <c r="K40" i="1"/>
  <c r="G41" i="1"/>
  <c r="K41" i="1" s="1"/>
  <c r="H41" i="1"/>
  <c r="I41" i="1"/>
  <c r="J41" i="1"/>
  <c r="G42" i="1"/>
  <c r="H42" i="1"/>
  <c r="I42" i="1"/>
  <c r="J42" i="1"/>
  <c r="K42" i="1"/>
  <c r="G43" i="1"/>
  <c r="H43" i="1"/>
  <c r="I43" i="1"/>
  <c r="J43" i="1"/>
  <c r="K43" i="1"/>
  <c r="G44" i="1"/>
  <c r="H44" i="1"/>
  <c r="I44" i="1"/>
  <c r="J44" i="1"/>
  <c r="K44" i="1"/>
  <c r="G45" i="1"/>
  <c r="K45" i="1" s="1"/>
  <c r="H45" i="1"/>
  <c r="I45" i="1"/>
  <c r="J45" i="1"/>
  <c r="G46" i="1"/>
  <c r="H46" i="1"/>
  <c r="I46" i="1"/>
  <c r="J46" i="1"/>
  <c r="K46" i="1"/>
  <c r="G47" i="1"/>
  <c r="H47" i="1"/>
  <c r="I47" i="1"/>
  <c r="J47" i="1"/>
  <c r="K47" i="1"/>
  <c r="G48" i="1"/>
  <c r="H48" i="1"/>
  <c r="I48" i="1"/>
  <c r="J48" i="1"/>
  <c r="K48" i="1"/>
  <c r="G49" i="1"/>
  <c r="K49" i="1" s="1"/>
  <c r="H49" i="1"/>
  <c r="I49" i="1"/>
  <c r="J49" i="1"/>
  <c r="G50" i="1"/>
  <c r="H50" i="1"/>
  <c r="I50" i="1"/>
  <c r="J50" i="1"/>
  <c r="K50" i="1"/>
  <c r="G51" i="1"/>
  <c r="H51" i="1"/>
  <c r="I51" i="1"/>
  <c r="J51" i="1"/>
  <c r="K51" i="1"/>
  <c r="G52" i="1"/>
  <c r="H52" i="1"/>
  <c r="I52" i="1"/>
  <c r="J52" i="1"/>
  <c r="K52" i="1"/>
  <c r="G53" i="1"/>
  <c r="K53" i="1" s="1"/>
  <c r="H53" i="1"/>
  <c r="I53" i="1"/>
  <c r="J53" i="1"/>
  <c r="G54" i="1"/>
  <c r="H54" i="1"/>
  <c r="I54" i="1"/>
  <c r="J54" i="1"/>
  <c r="K54" i="1"/>
  <c r="G55" i="1"/>
  <c r="H55" i="1"/>
  <c r="I55" i="1"/>
  <c r="J55" i="1"/>
  <c r="K55" i="1"/>
  <c r="G56" i="1"/>
  <c r="H56" i="1"/>
  <c r="I56" i="1"/>
  <c r="J56" i="1"/>
  <c r="K56" i="1"/>
  <c r="G57" i="1"/>
  <c r="K57" i="1" s="1"/>
  <c r="H57" i="1"/>
  <c r="I57" i="1"/>
  <c r="J57" i="1"/>
  <c r="G58" i="1"/>
  <c r="H58" i="1"/>
  <c r="I58" i="1"/>
  <c r="J58" i="1"/>
  <c r="K58" i="1"/>
  <c r="G59" i="1"/>
  <c r="H59" i="1"/>
  <c r="I59" i="1"/>
  <c r="J59" i="1"/>
  <c r="K59" i="1"/>
  <c r="G60" i="1"/>
  <c r="H60" i="1"/>
  <c r="I60" i="1"/>
  <c r="J60" i="1"/>
  <c r="K60" i="1"/>
  <c r="G61" i="1"/>
  <c r="K61" i="1" s="1"/>
  <c r="H61" i="1"/>
  <c r="I61" i="1"/>
  <c r="J61" i="1"/>
  <c r="G62" i="1"/>
  <c r="H62" i="1"/>
  <c r="I62" i="1"/>
  <c r="J62" i="1"/>
  <c r="K62" i="1"/>
  <c r="G63" i="1"/>
  <c r="H63" i="1"/>
  <c r="I63" i="1"/>
  <c r="J63" i="1"/>
  <c r="K63" i="1"/>
  <c r="G64" i="1"/>
  <c r="H64" i="1"/>
  <c r="I64" i="1"/>
  <c r="J64" i="1"/>
  <c r="K64" i="1"/>
  <c r="G65" i="1"/>
  <c r="K65" i="1" s="1"/>
  <c r="H65" i="1"/>
  <c r="I65" i="1"/>
  <c r="J65" i="1"/>
  <c r="G66" i="1"/>
  <c r="H66" i="1"/>
  <c r="I66" i="1"/>
  <c r="J66" i="1"/>
  <c r="K66" i="1"/>
  <c r="G67" i="1"/>
  <c r="H67" i="1"/>
  <c r="I67" i="1"/>
  <c r="J67" i="1"/>
  <c r="K67" i="1"/>
  <c r="G68" i="1"/>
  <c r="H68" i="1"/>
  <c r="I68" i="1"/>
  <c r="J68" i="1"/>
  <c r="K68" i="1"/>
  <c r="G69" i="1"/>
  <c r="K69" i="1" s="1"/>
  <c r="H69" i="1"/>
  <c r="I69" i="1"/>
  <c r="J69" i="1"/>
  <c r="G70" i="1"/>
  <c r="H70" i="1"/>
  <c r="I70" i="1"/>
  <c r="J70" i="1"/>
  <c r="K70" i="1"/>
  <c r="G71" i="1"/>
  <c r="H71" i="1"/>
  <c r="I71" i="1"/>
  <c r="J71" i="1"/>
  <c r="K71" i="1"/>
  <c r="G72" i="1"/>
  <c r="H72" i="1"/>
  <c r="I72" i="1"/>
  <c r="J72" i="1"/>
  <c r="K72" i="1"/>
  <c r="G73" i="1"/>
  <c r="K73" i="1" s="1"/>
  <c r="H73" i="1"/>
  <c r="I73" i="1"/>
  <c r="J73" i="1"/>
  <c r="G74" i="1"/>
  <c r="H74" i="1"/>
  <c r="I74" i="1"/>
  <c r="J74" i="1"/>
  <c r="K74" i="1"/>
  <c r="G75" i="1"/>
  <c r="H75" i="1"/>
  <c r="I75" i="1"/>
  <c r="J75" i="1"/>
  <c r="K75" i="1"/>
  <c r="G76" i="1"/>
  <c r="H76" i="1"/>
  <c r="I76" i="1"/>
  <c r="J76" i="1"/>
  <c r="K76" i="1"/>
  <c r="G77" i="1"/>
  <c r="K77" i="1" s="1"/>
  <c r="H77" i="1"/>
  <c r="I77" i="1"/>
  <c r="J77" i="1"/>
  <c r="G78" i="1"/>
  <c r="H78" i="1"/>
  <c r="I78" i="1"/>
  <c r="J78" i="1"/>
  <c r="K78" i="1"/>
  <c r="G79" i="1"/>
  <c r="H79" i="1"/>
  <c r="I79" i="1"/>
  <c r="J79" i="1"/>
  <c r="K79" i="1"/>
  <c r="G80" i="1"/>
  <c r="H80" i="1"/>
  <c r="I80" i="1"/>
  <c r="J80" i="1"/>
  <c r="K80" i="1"/>
  <c r="G81" i="1"/>
  <c r="K81" i="1" s="1"/>
  <c r="H81" i="1"/>
  <c r="I81" i="1"/>
  <c r="J81" i="1"/>
  <c r="G82" i="1"/>
  <c r="H82" i="1"/>
  <c r="I82" i="1"/>
  <c r="J82" i="1"/>
  <c r="K82" i="1"/>
  <c r="G83" i="1"/>
  <c r="H83" i="1"/>
  <c r="I83" i="1"/>
  <c r="J83" i="1"/>
  <c r="K83" i="1"/>
  <c r="G84" i="1"/>
  <c r="H84" i="1"/>
  <c r="I84" i="1"/>
  <c r="J84" i="1"/>
  <c r="K84" i="1"/>
  <c r="G85" i="1"/>
  <c r="H85" i="1"/>
  <c r="I85" i="1"/>
  <c r="J85" i="1"/>
  <c r="K85" i="1"/>
  <c r="G86" i="1"/>
  <c r="H86" i="1"/>
  <c r="I86" i="1"/>
  <c r="J86" i="1"/>
  <c r="K86" i="1"/>
  <c r="G87" i="1"/>
  <c r="H87" i="1"/>
  <c r="I87" i="1"/>
  <c r="J87" i="1"/>
  <c r="K87" i="1"/>
  <c r="G88" i="1"/>
  <c r="H88" i="1"/>
  <c r="I88" i="1"/>
  <c r="J88" i="1"/>
  <c r="K88" i="1"/>
  <c r="G89" i="1"/>
  <c r="K89" i="1" s="1"/>
  <c r="H89" i="1"/>
  <c r="I89" i="1"/>
  <c r="J89" i="1"/>
  <c r="G90" i="1"/>
  <c r="H90" i="1"/>
  <c r="I90" i="1"/>
  <c r="J90" i="1"/>
  <c r="K90" i="1"/>
  <c r="G91" i="1"/>
  <c r="H91" i="1"/>
  <c r="I91" i="1"/>
  <c r="J91" i="1"/>
  <c r="K91" i="1"/>
  <c r="G92" i="1"/>
  <c r="H92" i="1"/>
  <c r="I92" i="1"/>
  <c r="J92" i="1"/>
  <c r="K92" i="1"/>
  <c r="G93" i="1"/>
  <c r="K93" i="1" s="1"/>
  <c r="H93" i="1"/>
  <c r="I93" i="1"/>
  <c r="J93" i="1"/>
  <c r="G94" i="1"/>
  <c r="H94" i="1"/>
  <c r="I94" i="1"/>
  <c r="J94" i="1"/>
  <c r="K94" i="1"/>
  <c r="G95" i="1"/>
  <c r="H95" i="1"/>
  <c r="I95" i="1"/>
  <c r="J95" i="1"/>
  <c r="K95" i="1"/>
  <c r="G96" i="1"/>
  <c r="H96" i="1"/>
  <c r="I96" i="1"/>
  <c r="J96" i="1"/>
  <c r="K96" i="1"/>
  <c r="G97" i="1"/>
  <c r="H97" i="1"/>
  <c r="I97" i="1"/>
  <c r="J97" i="1"/>
  <c r="K97" i="1"/>
  <c r="G98" i="1"/>
  <c r="H98" i="1"/>
  <c r="I98" i="1"/>
  <c r="J98" i="1"/>
  <c r="K98" i="1"/>
  <c r="G99" i="1"/>
  <c r="H99" i="1"/>
  <c r="I99" i="1"/>
  <c r="J99" i="1"/>
  <c r="K99" i="1"/>
  <c r="G100" i="1"/>
  <c r="H100" i="1"/>
  <c r="I100" i="1"/>
  <c r="J100" i="1"/>
  <c r="K100" i="1"/>
  <c r="G101" i="1"/>
  <c r="K101" i="1" s="1"/>
  <c r="H101" i="1"/>
  <c r="I101" i="1"/>
  <c r="J101" i="1"/>
  <c r="G102" i="1"/>
  <c r="H102" i="1"/>
  <c r="I102" i="1"/>
  <c r="J102" i="1"/>
  <c r="K102" i="1"/>
  <c r="G103" i="1"/>
  <c r="H103" i="1"/>
  <c r="I103" i="1"/>
  <c r="J103" i="1"/>
  <c r="K103" i="1"/>
  <c r="G104" i="1"/>
  <c r="H104" i="1"/>
  <c r="I104" i="1"/>
  <c r="J104" i="1"/>
  <c r="K104" i="1"/>
  <c r="G105" i="1"/>
  <c r="K105" i="1" s="1"/>
  <c r="H105" i="1"/>
  <c r="I105" i="1"/>
  <c r="J105" i="1"/>
  <c r="G106" i="1"/>
  <c r="H106" i="1"/>
  <c r="I106" i="1"/>
  <c r="J106" i="1"/>
  <c r="K106" i="1"/>
  <c r="G107" i="1"/>
  <c r="H107" i="1"/>
  <c r="I107" i="1"/>
  <c r="J107" i="1"/>
  <c r="K107" i="1"/>
  <c r="G108" i="1"/>
  <c r="H108" i="1"/>
  <c r="I108" i="1"/>
  <c r="J108" i="1"/>
  <c r="K108" i="1"/>
  <c r="G109" i="1"/>
  <c r="K109" i="1" s="1"/>
  <c r="H109" i="1"/>
  <c r="I109" i="1"/>
  <c r="J109" i="1"/>
  <c r="G110" i="1"/>
  <c r="H110" i="1"/>
  <c r="I110" i="1"/>
  <c r="J110" i="1"/>
  <c r="K110" i="1"/>
  <c r="G111" i="1"/>
  <c r="H111" i="1"/>
  <c r="I111" i="1"/>
  <c r="J111" i="1"/>
  <c r="K111" i="1"/>
  <c r="G112" i="1"/>
  <c r="H112" i="1"/>
  <c r="I112" i="1"/>
  <c r="J112" i="1"/>
  <c r="K112" i="1"/>
  <c r="G113" i="1"/>
  <c r="K113" i="1" s="1"/>
  <c r="H113" i="1"/>
  <c r="I113" i="1"/>
  <c r="J113" i="1"/>
  <c r="G114" i="1"/>
  <c r="H114" i="1"/>
  <c r="I114" i="1"/>
  <c r="J114" i="1"/>
  <c r="K114" i="1"/>
  <c r="G115" i="1"/>
  <c r="H115" i="1"/>
  <c r="I115" i="1"/>
  <c r="J115" i="1"/>
  <c r="K115" i="1"/>
  <c r="G116" i="1"/>
  <c r="H116" i="1"/>
  <c r="I116" i="1"/>
  <c r="J116" i="1"/>
  <c r="K116" i="1"/>
  <c r="G117" i="1"/>
  <c r="K117" i="1" s="1"/>
  <c r="H117" i="1"/>
  <c r="I117" i="1"/>
  <c r="J117" i="1"/>
  <c r="G118" i="1"/>
  <c r="H118" i="1"/>
  <c r="I118" i="1"/>
  <c r="J118" i="1"/>
  <c r="K118" i="1"/>
  <c r="G119" i="1"/>
  <c r="H119" i="1"/>
  <c r="I119" i="1"/>
  <c r="J119" i="1"/>
  <c r="K119" i="1"/>
  <c r="G120" i="1"/>
  <c r="H120" i="1"/>
  <c r="I120" i="1"/>
  <c r="J120" i="1"/>
  <c r="K120" i="1"/>
  <c r="G121" i="1"/>
  <c r="K121" i="1" s="1"/>
  <c r="H121" i="1"/>
  <c r="I121" i="1"/>
  <c r="J121" i="1"/>
  <c r="G122" i="1"/>
  <c r="H122" i="1"/>
  <c r="I122" i="1"/>
  <c r="J122" i="1"/>
  <c r="K122" i="1"/>
  <c r="G123" i="1"/>
  <c r="H123" i="1"/>
  <c r="I123" i="1"/>
  <c r="J123" i="1"/>
  <c r="K123" i="1"/>
  <c r="G124" i="1"/>
  <c r="H124" i="1"/>
  <c r="I124" i="1"/>
  <c r="J124" i="1"/>
  <c r="K124" i="1"/>
  <c r="G125" i="1"/>
  <c r="H125" i="1"/>
  <c r="I125" i="1"/>
  <c r="J125" i="1"/>
  <c r="K125" i="1"/>
  <c r="G126" i="1"/>
  <c r="H126" i="1"/>
  <c r="I126" i="1"/>
  <c r="J126" i="1"/>
  <c r="K126" i="1"/>
  <c r="G127" i="1"/>
  <c r="H127" i="1"/>
  <c r="I127" i="1"/>
  <c r="J127" i="1"/>
  <c r="K127" i="1"/>
  <c r="G128" i="1"/>
  <c r="H128" i="1"/>
  <c r="I128" i="1"/>
  <c r="J128" i="1"/>
  <c r="K128" i="1"/>
  <c r="G129" i="1"/>
  <c r="K129" i="1" s="1"/>
  <c r="H129" i="1"/>
  <c r="I129" i="1"/>
  <c r="J129" i="1"/>
  <c r="G130" i="1"/>
  <c r="H130" i="1"/>
  <c r="I130" i="1"/>
  <c r="J130" i="1"/>
  <c r="K130" i="1"/>
  <c r="G131" i="1"/>
  <c r="H131" i="1"/>
  <c r="I131" i="1"/>
  <c r="J131" i="1"/>
  <c r="K131" i="1"/>
  <c r="G132" i="1"/>
  <c r="H132" i="1"/>
  <c r="I132" i="1"/>
  <c r="J132" i="1"/>
  <c r="K132" i="1"/>
  <c r="G133" i="1"/>
  <c r="K133" i="1" s="1"/>
  <c r="H133" i="1"/>
  <c r="I133" i="1"/>
  <c r="J133" i="1"/>
  <c r="G134" i="1"/>
  <c r="H134" i="1"/>
  <c r="I134" i="1"/>
  <c r="J134" i="1"/>
  <c r="K134" i="1"/>
  <c r="G135" i="1"/>
  <c r="H135" i="1"/>
  <c r="I135" i="1"/>
  <c r="J135" i="1"/>
  <c r="K135" i="1"/>
  <c r="G136" i="1"/>
  <c r="H136" i="1"/>
  <c r="I136" i="1"/>
  <c r="J136" i="1"/>
  <c r="K136" i="1"/>
  <c r="G137" i="1"/>
  <c r="K137" i="1" s="1"/>
  <c r="H137" i="1"/>
  <c r="I137" i="1"/>
  <c r="J137" i="1"/>
  <c r="G138" i="1"/>
  <c r="H138" i="1"/>
  <c r="I138" i="1"/>
  <c r="J138" i="1"/>
  <c r="K138" i="1"/>
  <c r="G139" i="1"/>
  <c r="H139" i="1"/>
  <c r="I139" i="1"/>
  <c r="J139" i="1"/>
  <c r="K139" i="1"/>
  <c r="G140" i="1"/>
  <c r="H140" i="1"/>
  <c r="I140" i="1"/>
  <c r="J140" i="1"/>
  <c r="K140" i="1"/>
  <c r="G141" i="1"/>
  <c r="K141" i="1" s="1"/>
  <c r="H141" i="1"/>
  <c r="I141" i="1"/>
  <c r="J141" i="1"/>
  <c r="G142" i="1"/>
  <c r="H142" i="1"/>
  <c r="I142" i="1"/>
  <c r="J142" i="1"/>
  <c r="K142" i="1"/>
  <c r="G143" i="1"/>
  <c r="H143" i="1"/>
  <c r="I143" i="1"/>
  <c r="J143" i="1"/>
  <c r="K143" i="1"/>
  <c r="G144" i="1"/>
  <c r="H144" i="1"/>
  <c r="I144" i="1"/>
  <c r="J144" i="1"/>
  <c r="K144" i="1"/>
  <c r="G145" i="1"/>
  <c r="H145" i="1"/>
  <c r="I145" i="1"/>
  <c r="J145" i="1"/>
  <c r="K145" i="1"/>
  <c r="G146" i="1"/>
  <c r="H146" i="1"/>
  <c r="I146" i="1"/>
  <c r="J146" i="1"/>
  <c r="K146" i="1"/>
  <c r="G147" i="1"/>
  <c r="H147" i="1"/>
  <c r="I147" i="1"/>
  <c r="J147" i="1"/>
  <c r="K147" i="1"/>
  <c r="G148" i="1"/>
  <c r="H148" i="1"/>
  <c r="I148" i="1"/>
  <c r="J148" i="1"/>
  <c r="K148" i="1"/>
  <c r="G149" i="1"/>
  <c r="K149" i="1" s="1"/>
  <c r="H149" i="1"/>
  <c r="I149" i="1"/>
  <c r="J149" i="1"/>
  <c r="G150" i="1"/>
  <c r="H150" i="1"/>
  <c r="I150" i="1"/>
  <c r="J150" i="1"/>
  <c r="K150" i="1"/>
  <c r="G151" i="1"/>
  <c r="H151" i="1"/>
  <c r="I151" i="1"/>
  <c r="J151" i="1"/>
  <c r="K151" i="1"/>
  <c r="G152" i="1"/>
  <c r="H152" i="1"/>
  <c r="I152" i="1"/>
  <c r="J152" i="1"/>
  <c r="K152" i="1"/>
  <c r="G153" i="1"/>
  <c r="K153" i="1" s="1"/>
  <c r="H153" i="1"/>
  <c r="I153" i="1"/>
  <c r="J153" i="1"/>
  <c r="G154" i="1"/>
  <c r="H154" i="1"/>
  <c r="I154" i="1"/>
  <c r="J154" i="1"/>
  <c r="K154" i="1"/>
  <c r="G155" i="1"/>
  <c r="H155" i="1"/>
  <c r="I155" i="1"/>
  <c r="J155" i="1"/>
  <c r="K155" i="1"/>
  <c r="G156" i="1"/>
  <c r="H156" i="1"/>
  <c r="I156" i="1"/>
  <c r="J156" i="1"/>
  <c r="K156" i="1"/>
  <c r="G157" i="1"/>
  <c r="H157" i="1"/>
  <c r="I157" i="1"/>
  <c r="J157" i="1"/>
  <c r="K157" i="1"/>
  <c r="G158" i="1"/>
  <c r="H158" i="1"/>
  <c r="I158" i="1"/>
  <c r="J158" i="1"/>
  <c r="K158" i="1"/>
  <c r="G159" i="1"/>
  <c r="H159" i="1"/>
  <c r="I159" i="1"/>
  <c r="J159" i="1"/>
  <c r="K159" i="1"/>
  <c r="G160" i="1"/>
  <c r="H160" i="1"/>
  <c r="I160" i="1"/>
  <c r="J160" i="1"/>
  <c r="K160" i="1"/>
  <c r="G161" i="1"/>
  <c r="H161" i="1"/>
  <c r="I161" i="1"/>
  <c r="J161" i="1"/>
  <c r="K161" i="1"/>
  <c r="G162" i="1"/>
  <c r="H162" i="1"/>
  <c r="I162" i="1"/>
  <c r="J162" i="1"/>
  <c r="K162" i="1"/>
  <c r="G163" i="1"/>
  <c r="H163" i="1"/>
  <c r="I163" i="1"/>
  <c r="J163" i="1"/>
  <c r="K163" i="1"/>
  <c r="G164" i="1"/>
  <c r="H164" i="1"/>
  <c r="I164" i="1"/>
  <c r="J164" i="1"/>
  <c r="K164" i="1"/>
  <c r="G165" i="1"/>
  <c r="K165" i="1" s="1"/>
  <c r="H165" i="1"/>
  <c r="I165" i="1"/>
  <c r="J165" i="1"/>
  <c r="G166" i="1"/>
  <c r="H166" i="1"/>
  <c r="I166" i="1"/>
  <c r="J166" i="1"/>
  <c r="K166" i="1"/>
  <c r="G167" i="1"/>
  <c r="H167" i="1"/>
  <c r="I167" i="1"/>
  <c r="J167" i="1"/>
  <c r="K167" i="1"/>
  <c r="G168" i="1"/>
  <c r="H168" i="1"/>
  <c r="I168" i="1"/>
  <c r="J168" i="1"/>
  <c r="K168" i="1"/>
  <c r="G169" i="1"/>
  <c r="K169" i="1" s="1"/>
  <c r="H169" i="1"/>
  <c r="I169" i="1"/>
  <c r="J169" i="1"/>
  <c r="G170" i="1"/>
  <c r="H170" i="1"/>
  <c r="I170" i="1"/>
  <c r="J170" i="1"/>
  <c r="K170" i="1"/>
  <c r="G171" i="1"/>
  <c r="H171" i="1"/>
  <c r="I171" i="1"/>
  <c r="J171" i="1"/>
  <c r="K171" i="1"/>
  <c r="G172" i="1"/>
  <c r="H172" i="1"/>
  <c r="I172" i="1"/>
  <c r="J172" i="1"/>
  <c r="K172" i="1"/>
  <c r="G173" i="1"/>
  <c r="K173" i="1" s="1"/>
  <c r="H173" i="1"/>
  <c r="I173" i="1"/>
  <c r="J173" i="1"/>
  <c r="G174" i="1"/>
  <c r="H174" i="1"/>
  <c r="I174" i="1"/>
  <c r="J174" i="1"/>
  <c r="K174" i="1"/>
  <c r="G175" i="1"/>
  <c r="H175" i="1"/>
  <c r="I175" i="1"/>
  <c r="J175" i="1"/>
  <c r="K175" i="1"/>
  <c r="G176" i="1"/>
  <c r="H176" i="1"/>
  <c r="I176" i="1"/>
  <c r="J176" i="1"/>
  <c r="K176" i="1"/>
  <c r="G177" i="1"/>
  <c r="H177" i="1"/>
  <c r="I177" i="1"/>
  <c r="J177" i="1"/>
  <c r="K177" i="1"/>
  <c r="G178" i="1"/>
  <c r="H178" i="1"/>
  <c r="I178" i="1"/>
  <c r="J178" i="1"/>
  <c r="K178" i="1"/>
  <c r="D179" i="1"/>
  <c r="G179" i="1" s="1"/>
  <c r="E179" i="1"/>
  <c r="I179" i="1" s="1"/>
  <c r="F179" i="1"/>
  <c r="F180" i="1" s="1"/>
  <c r="K179" i="1" l="1"/>
  <c r="G180" i="1"/>
  <c r="G181" i="1"/>
  <c r="E181" i="1"/>
  <c r="F181" i="1"/>
  <c r="J179" i="1"/>
  <c r="E180" i="1"/>
  <c r="D181" i="1"/>
  <c r="D180" i="1"/>
  <c r="H179" i="1"/>
</calcChain>
</file>

<file path=xl/sharedStrings.xml><?xml version="1.0" encoding="utf-8"?>
<sst xmlns="http://schemas.openxmlformats.org/spreadsheetml/2006/main" count="914" uniqueCount="643">
  <si>
    <t>DISTNO</t>
  </si>
  <si>
    <t>DISTNAME</t>
  </si>
  <si>
    <t>89-90 EOY ADA</t>
  </si>
  <si>
    <t>LOCAL_REV90</t>
  </si>
  <si>
    <t>STATE_REV90</t>
  </si>
  <si>
    <t>FED_REV90</t>
  </si>
  <si>
    <t>TOTAL90</t>
  </si>
  <si>
    <t>90 PP LOCAL REVENUE</t>
  </si>
  <si>
    <t>90 PP STATE REVENUE</t>
  </si>
  <si>
    <t>90 PP FEDERAL REVENUE</t>
  </si>
  <si>
    <t>90 PP TOTAL REVENUE</t>
  </si>
  <si>
    <t>ADA</t>
  </si>
  <si>
    <t>LOCAL REVENUE</t>
  </si>
  <si>
    <t>STATE REVENUE</t>
  </si>
  <si>
    <t>FEDERAL REVENUE</t>
  </si>
  <si>
    <t>TOTAL REVENUE</t>
  </si>
  <si>
    <t>PP LOCAL REVENUE</t>
  </si>
  <si>
    <t>PP STATE REVENUE</t>
  </si>
  <si>
    <t>PP FEDERAL REVENUE</t>
  </si>
  <si>
    <t>PP TOTAL REVENUE</t>
  </si>
  <si>
    <t>001</t>
  </si>
  <si>
    <t>ADAIR CO.</t>
  </si>
  <si>
    <t>005</t>
  </si>
  <si>
    <t>ALLEN CO.</t>
  </si>
  <si>
    <t>006</t>
  </si>
  <si>
    <t>ANCHORAGE</t>
  </si>
  <si>
    <t>011</t>
  </si>
  <si>
    <t>ANDERSON CO.</t>
  </si>
  <si>
    <t>012</t>
  </si>
  <si>
    <t>ASHLAND</t>
  </si>
  <si>
    <t>013</t>
  </si>
  <si>
    <t>AUGUSTA</t>
  </si>
  <si>
    <t>015</t>
  </si>
  <si>
    <t>BALLARD CO.</t>
  </si>
  <si>
    <t>016</t>
  </si>
  <si>
    <t>BARBOURVILLE</t>
  </si>
  <si>
    <t>017</t>
  </si>
  <si>
    <t xml:space="preserve">BARDSTOWN </t>
  </si>
  <si>
    <t>021</t>
  </si>
  <si>
    <t>BARREN CO.</t>
  </si>
  <si>
    <t>025</t>
  </si>
  <si>
    <t>BATH CO.</t>
  </si>
  <si>
    <t>026</t>
  </si>
  <si>
    <t>BEECHWOOD</t>
  </si>
  <si>
    <t>031</t>
  </si>
  <si>
    <t>BELL CO.</t>
  </si>
  <si>
    <t>032</t>
  </si>
  <si>
    <t>BELLEVUE</t>
  </si>
  <si>
    <t>034</t>
  </si>
  <si>
    <t>BEREA</t>
  </si>
  <si>
    <t>035</t>
  </si>
  <si>
    <t>BOONE CO.</t>
  </si>
  <si>
    <t>041</t>
  </si>
  <si>
    <t>BOURBON CO.</t>
  </si>
  <si>
    <t>042</t>
  </si>
  <si>
    <t>BOWLING GREEN</t>
  </si>
  <si>
    <t>045</t>
  </si>
  <si>
    <t>BOYD CO.</t>
  </si>
  <si>
    <t>051</t>
  </si>
  <si>
    <t>BOYLE CO.</t>
  </si>
  <si>
    <t>055</t>
  </si>
  <si>
    <t>BRACKEN CO.</t>
  </si>
  <si>
    <t>061</t>
  </si>
  <si>
    <t>BREATHITT CO.</t>
  </si>
  <si>
    <t>065</t>
  </si>
  <si>
    <t>BRECKINRIDGE CO.</t>
  </si>
  <si>
    <t>071</t>
  </si>
  <si>
    <t>BULLITT CO.</t>
  </si>
  <si>
    <t>072</t>
  </si>
  <si>
    <t>BURGIN</t>
  </si>
  <si>
    <t>075</t>
  </si>
  <si>
    <t>BUTLER CO.</t>
  </si>
  <si>
    <t>081</t>
  </si>
  <si>
    <t>CALDWELL CO.</t>
  </si>
  <si>
    <t>085</t>
  </si>
  <si>
    <t>CALLOWAY CO.</t>
  </si>
  <si>
    <t>091</t>
  </si>
  <si>
    <t>CAMPBELL CO.</t>
  </si>
  <si>
    <t>092</t>
  </si>
  <si>
    <t>CAMPBELLSVILLE</t>
  </si>
  <si>
    <t>095</t>
  </si>
  <si>
    <t>CARLISLE CO.</t>
  </si>
  <si>
    <t>101</t>
  </si>
  <si>
    <t>CARROLL CO.</t>
  </si>
  <si>
    <t>105</t>
  </si>
  <si>
    <t>CARTER CO.</t>
  </si>
  <si>
    <t>111</t>
  </si>
  <si>
    <t>CASEY CO.</t>
  </si>
  <si>
    <t>113</t>
  </si>
  <si>
    <t>CAVERNA IND.</t>
  </si>
  <si>
    <t>115</t>
  </si>
  <si>
    <t>CHRISTIAN CO.</t>
  </si>
  <si>
    <t>121</t>
  </si>
  <si>
    <t>CLARK CO.</t>
  </si>
  <si>
    <t>125</t>
  </si>
  <si>
    <t>CLAY CO.</t>
  </si>
  <si>
    <t>131</t>
  </si>
  <si>
    <t>CLINTON CO.</t>
  </si>
  <si>
    <t>132</t>
  </si>
  <si>
    <t>CLOVERPORT</t>
  </si>
  <si>
    <t>133</t>
  </si>
  <si>
    <t>CORBIN</t>
  </si>
  <si>
    <t>134</t>
  </si>
  <si>
    <t>COVINGTON</t>
  </si>
  <si>
    <t>135</t>
  </si>
  <si>
    <t>CRITTENDEN CO.</t>
  </si>
  <si>
    <t>141</t>
  </si>
  <si>
    <t>CUMBERLAND CO.</t>
  </si>
  <si>
    <t>143</t>
  </si>
  <si>
    <t>DANVILLE</t>
  </si>
  <si>
    <t>145</t>
  </si>
  <si>
    <t>DAVIESS CO.</t>
  </si>
  <si>
    <t>146</t>
  </si>
  <si>
    <t>DAWSON SPRINGS</t>
  </si>
  <si>
    <t>147</t>
  </si>
  <si>
    <t>DAYTON</t>
  </si>
  <si>
    <t>149</t>
  </si>
  <si>
    <t>EAST BERNSTADT</t>
  </si>
  <si>
    <t>151</t>
  </si>
  <si>
    <t>EDMONSON CO.</t>
  </si>
  <si>
    <t>152</t>
  </si>
  <si>
    <t>ELIZABETHTOWN</t>
  </si>
  <si>
    <t>155</t>
  </si>
  <si>
    <t>ELLIOTT CO.</t>
  </si>
  <si>
    <t>156</t>
  </si>
  <si>
    <t>EMINENCE</t>
  </si>
  <si>
    <t>157</t>
  </si>
  <si>
    <t>ERLANGER</t>
  </si>
  <si>
    <t>161</t>
  </si>
  <si>
    <t>ESTILL CO.</t>
  </si>
  <si>
    <t>162</t>
  </si>
  <si>
    <t>FAIRVIEW</t>
  </si>
  <si>
    <t>165</t>
  </si>
  <si>
    <t>FAYETTE CO.</t>
  </si>
  <si>
    <t>171</t>
  </si>
  <si>
    <t>FLEMING CO.</t>
  </si>
  <si>
    <t>175</t>
  </si>
  <si>
    <t>FLOYD CO.</t>
  </si>
  <si>
    <t>176</t>
  </si>
  <si>
    <t>FT. THOMAS</t>
  </si>
  <si>
    <t>177</t>
  </si>
  <si>
    <t>FRANKFORT</t>
  </si>
  <si>
    <t>181</t>
  </si>
  <si>
    <t>FRANKLIN CO.</t>
  </si>
  <si>
    <t>185</t>
  </si>
  <si>
    <t>FULTON CO.</t>
  </si>
  <si>
    <t>186</t>
  </si>
  <si>
    <t>FULTON</t>
  </si>
  <si>
    <t>191</t>
  </si>
  <si>
    <t>GALLATIN CO.</t>
  </si>
  <si>
    <t>195</t>
  </si>
  <si>
    <t>GARRARD CO.</t>
  </si>
  <si>
    <t>197</t>
  </si>
  <si>
    <t>GLASGOW IND.</t>
  </si>
  <si>
    <t>201</t>
  </si>
  <si>
    <t>GRANT CO.</t>
  </si>
  <si>
    <t>205</t>
  </si>
  <si>
    <t>GRAVES CO.</t>
  </si>
  <si>
    <t>211</t>
  </si>
  <si>
    <t>GRAYSON CO.</t>
  </si>
  <si>
    <t>215</t>
  </si>
  <si>
    <t>GREEN CO.</t>
  </si>
  <si>
    <t>221</t>
  </si>
  <si>
    <t>GREENUP CO.</t>
  </si>
  <si>
    <t>225</t>
  </si>
  <si>
    <t>HANCOCK CO.</t>
  </si>
  <si>
    <t>231</t>
  </si>
  <si>
    <t>HARDIN CO.</t>
  </si>
  <si>
    <t>235</t>
  </si>
  <si>
    <t>HARLAN CO.</t>
  </si>
  <si>
    <t>236</t>
  </si>
  <si>
    <t>HARLAN</t>
  </si>
  <si>
    <t>241</t>
  </si>
  <si>
    <t>HARRISON CO.</t>
  </si>
  <si>
    <t>242</t>
  </si>
  <si>
    <t>HARRODSBURG</t>
  </si>
  <si>
    <t>245</t>
  </si>
  <si>
    <t>HART CO.</t>
  </si>
  <si>
    <t>246</t>
  </si>
  <si>
    <t>HAZARD</t>
  </si>
  <si>
    <t>251</t>
  </si>
  <si>
    <t>HENDERSON CO.</t>
  </si>
  <si>
    <t>255</t>
  </si>
  <si>
    <t>HENRY CO.</t>
  </si>
  <si>
    <t>261</t>
  </si>
  <si>
    <t>HICKMAN CO.</t>
  </si>
  <si>
    <t>265</t>
  </si>
  <si>
    <t>HOPKINS CO.</t>
  </si>
  <si>
    <t>271</t>
  </si>
  <si>
    <t>JACKSON CO.</t>
  </si>
  <si>
    <t>272</t>
  </si>
  <si>
    <t>JACKSON</t>
  </si>
  <si>
    <t>275</t>
  </si>
  <si>
    <t>JEFFERSON CO.</t>
  </si>
  <si>
    <t>276</t>
  </si>
  <si>
    <t>JENKINS</t>
  </si>
  <si>
    <t>281</t>
  </si>
  <si>
    <t>JESSAMINE CO.</t>
  </si>
  <si>
    <t>285</t>
  </si>
  <si>
    <t>JOHNSON CO.</t>
  </si>
  <si>
    <t>291</t>
  </si>
  <si>
    <t>KENTON CO.</t>
  </si>
  <si>
    <t>295</t>
  </si>
  <si>
    <t>KNOTT CO.</t>
  </si>
  <si>
    <t>301</t>
  </si>
  <si>
    <t>KNOX CO.</t>
  </si>
  <si>
    <t>305</t>
  </si>
  <si>
    <t>LARUE CO.</t>
  </si>
  <si>
    <t>311</t>
  </si>
  <si>
    <t>LAUREL CO.</t>
  </si>
  <si>
    <t>315</t>
  </si>
  <si>
    <t>LAWRENCE CO.</t>
  </si>
  <si>
    <t>321</t>
  </si>
  <si>
    <t>LEE CO.</t>
  </si>
  <si>
    <t>325</t>
  </si>
  <si>
    <t>LESLIE CO.</t>
  </si>
  <si>
    <t>331</t>
  </si>
  <si>
    <t>LETCHER CO.</t>
  </si>
  <si>
    <t>335</t>
  </si>
  <si>
    <t>LEWIS CO.</t>
  </si>
  <si>
    <t>341</t>
  </si>
  <si>
    <t>LINCOLN CO.</t>
  </si>
  <si>
    <t>345</t>
  </si>
  <si>
    <t>LIVINGSTON CO.</t>
  </si>
  <si>
    <t>351</t>
  </si>
  <si>
    <t>LOGAN CO.</t>
  </si>
  <si>
    <t>354</t>
  </si>
  <si>
    <t>LUDLOW</t>
  </si>
  <si>
    <t>361</t>
  </si>
  <si>
    <t>LYON CO.</t>
  </si>
  <si>
    <t>365</t>
  </si>
  <si>
    <t>MADISON CO.</t>
  </si>
  <si>
    <t>371</t>
  </si>
  <si>
    <t>MAGOFFIN CO.</t>
  </si>
  <si>
    <t>375</t>
  </si>
  <si>
    <t>MARION CO.</t>
  </si>
  <si>
    <t>381</t>
  </si>
  <si>
    <t>MARSHALL CO.</t>
  </si>
  <si>
    <t>385</t>
  </si>
  <si>
    <t>MARTIN CO.</t>
  </si>
  <si>
    <t>391</t>
  </si>
  <si>
    <t>MASON CO.</t>
  </si>
  <si>
    <t>392</t>
  </si>
  <si>
    <t>MAYFIELD</t>
  </si>
  <si>
    <t>395</t>
  </si>
  <si>
    <t>McCRACKEN CO.</t>
  </si>
  <si>
    <t>401</t>
  </si>
  <si>
    <t>McCREARY CO.</t>
  </si>
  <si>
    <t>405</t>
  </si>
  <si>
    <t>McLEAN CO.</t>
  </si>
  <si>
    <t>411</t>
  </si>
  <si>
    <t>MEADE CO.</t>
  </si>
  <si>
    <t>415</t>
  </si>
  <si>
    <t>MENIFEE CO.</t>
  </si>
  <si>
    <t>421</t>
  </si>
  <si>
    <t>MERCER CO.</t>
  </si>
  <si>
    <t>425</t>
  </si>
  <si>
    <t>METCALFE CO.</t>
  </si>
  <si>
    <t>426</t>
  </si>
  <si>
    <t>MIDDLESBORO</t>
  </si>
  <si>
    <t>431</t>
  </si>
  <si>
    <t>MONROE CO.</t>
  </si>
  <si>
    <t>435</t>
  </si>
  <si>
    <t>MONTGOMERY CO.</t>
  </si>
  <si>
    <t>436</t>
  </si>
  <si>
    <t>MONTICELLO</t>
  </si>
  <si>
    <t>441</t>
  </si>
  <si>
    <t>MORGAN CO.</t>
  </si>
  <si>
    <t>445</t>
  </si>
  <si>
    <t>MUHLENBURG CO.</t>
  </si>
  <si>
    <t>446</t>
  </si>
  <si>
    <t>MURRAY</t>
  </si>
  <si>
    <t>451</t>
  </si>
  <si>
    <t>NELSON CO.</t>
  </si>
  <si>
    <t>452</t>
  </si>
  <si>
    <t>NEWPORT</t>
  </si>
  <si>
    <t>455</t>
  </si>
  <si>
    <t>NICHOLAS CO.</t>
  </si>
  <si>
    <t>461</t>
  </si>
  <si>
    <t>OHIO CO.</t>
  </si>
  <si>
    <t>465</t>
  </si>
  <si>
    <t>OLDHAM CO.</t>
  </si>
  <si>
    <t>471</t>
  </si>
  <si>
    <t>OWEN CO.</t>
  </si>
  <si>
    <t>472</t>
  </si>
  <si>
    <t>OWENSBORO</t>
  </si>
  <si>
    <t>475</t>
  </si>
  <si>
    <t>OWSLEY CO.</t>
  </si>
  <si>
    <t>476</t>
  </si>
  <si>
    <t>PADUCAH</t>
  </si>
  <si>
    <t>477</t>
  </si>
  <si>
    <t>PAINTSVILLE</t>
  </si>
  <si>
    <t>478</t>
  </si>
  <si>
    <t>PARIS</t>
  </si>
  <si>
    <t>481</t>
  </si>
  <si>
    <t>PENDLETON CO.</t>
  </si>
  <si>
    <t>485</t>
  </si>
  <si>
    <t>PERRY CO.</t>
  </si>
  <si>
    <t>491</t>
  </si>
  <si>
    <t>PIKE CO.</t>
  </si>
  <si>
    <t>492</t>
  </si>
  <si>
    <t>PIKEVILLE</t>
  </si>
  <si>
    <t>493</t>
  </si>
  <si>
    <t>PINEVILLE</t>
  </si>
  <si>
    <t>495</t>
  </si>
  <si>
    <t>POWELL CO.</t>
  </si>
  <si>
    <t>496</t>
  </si>
  <si>
    <t>PROVIDENCE</t>
  </si>
  <si>
    <t>501</t>
  </si>
  <si>
    <t>PULASKI CO.</t>
  </si>
  <si>
    <t>502</t>
  </si>
  <si>
    <t>RACELAND</t>
  </si>
  <si>
    <t>505</t>
  </si>
  <si>
    <t>ROBERTSON CO.</t>
  </si>
  <si>
    <t>511</t>
  </si>
  <si>
    <t>ROCKCASTLE CO.</t>
  </si>
  <si>
    <t>515</t>
  </si>
  <si>
    <t>ROWAN CO.</t>
  </si>
  <si>
    <t>521</t>
  </si>
  <si>
    <t>RUSSELL CO.</t>
  </si>
  <si>
    <t>522</t>
  </si>
  <si>
    <t>RUSSELL</t>
  </si>
  <si>
    <t>523</t>
  </si>
  <si>
    <t>RUSSELLVILLE</t>
  </si>
  <si>
    <t>524</t>
  </si>
  <si>
    <t>SCIENCE HILL</t>
  </si>
  <si>
    <t>525</t>
  </si>
  <si>
    <t>SCOTT CO.</t>
  </si>
  <si>
    <t>531</t>
  </si>
  <si>
    <t>SHELBY CO.</t>
  </si>
  <si>
    <t>533</t>
  </si>
  <si>
    <t>SILVER GROVE</t>
  </si>
  <si>
    <t>535</t>
  </si>
  <si>
    <t>SIMPSON CO.</t>
  </si>
  <si>
    <t>536</t>
  </si>
  <si>
    <t>SOMERSET</t>
  </si>
  <si>
    <t>537</t>
  </si>
  <si>
    <t>SOUTHGATE</t>
  </si>
  <si>
    <t>541</t>
  </si>
  <si>
    <t>SPENCER CO.</t>
  </si>
  <si>
    <t>545</t>
  </si>
  <si>
    <t>TAYLOR CO.</t>
  </si>
  <si>
    <t>551</t>
  </si>
  <si>
    <t>TODD CO.</t>
  </si>
  <si>
    <t>555</t>
  </si>
  <si>
    <t>TRIGG CO.</t>
  </si>
  <si>
    <t>561</t>
  </si>
  <si>
    <t>TRIMBLE CO.</t>
  </si>
  <si>
    <t>565</t>
  </si>
  <si>
    <t>UNION CO.</t>
  </si>
  <si>
    <t>567</t>
  </si>
  <si>
    <t>WALTON-VERONA</t>
  </si>
  <si>
    <t>571</t>
  </si>
  <si>
    <t>WARREN CO.</t>
  </si>
  <si>
    <t>575</t>
  </si>
  <si>
    <t>WASHINGTON CO.</t>
  </si>
  <si>
    <t>581</t>
  </si>
  <si>
    <t>WAYNE CO.</t>
  </si>
  <si>
    <t>585</t>
  </si>
  <si>
    <t>WEBSTER CO.</t>
  </si>
  <si>
    <t>586</t>
  </si>
  <si>
    <t>WEST POINT</t>
  </si>
  <si>
    <t>591</t>
  </si>
  <si>
    <t>WHITLEY CO.</t>
  </si>
  <si>
    <t>592</t>
  </si>
  <si>
    <t>WILLIAMSBURG</t>
  </si>
  <si>
    <t>593</t>
  </si>
  <si>
    <t>WILLIAMSTOWN</t>
  </si>
  <si>
    <t>595</t>
  </si>
  <si>
    <t>WOLFE CO.</t>
  </si>
  <si>
    <t>601</t>
  </si>
  <si>
    <t>WOODFORD CO.</t>
  </si>
  <si>
    <t>TOTAL</t>
  </si>
  <si>
    <t>PER PUPIL REVENUE</t>
  </si>
  <si>
    <t>PERCENT OF TOTAL</t>
  </si>
  <si>
    <t>CNTYNO</t>
  </si>
  <si>
    <t>DISTRICT</t>
  </si>
  <si>
    <t>DIST_NAME</t>
  </si>
  <si>
    <t>CO/IND</t>
  </si>
  <si>
    <t>TOTL CURR</t>
  </si>
  <si>
    <t>TOT_EXP</t>
  </si>
  <si>
    <t>Current Expense per pupil</t>
  </si>
  <si>
    <t>Total Expense per pupil</t>
  </si>
  <si>
    <t>Adair</t>
  </si>
  <si>
    <t>002</t>
  </si>
  <si>
    <t>Allen</t>
  </si>
  <si>
    <t>056</t>
  </si>
  <si>
    <t>Anchorage Ind.</t>
  </si>
  <si>
    <t>003</t>
  </si>
  <si>
    <t>Anderson</t>
  </si>
  <si>
    <t>010</t>
  </si>
  <si>
    <t>Ashland Ind.</t>
  </si>
  <si>
    <t>Augusta Ind.</t>
  </si>
  <si>
    <t>004</t>
  </si>
  <si>
    <t>Ballard Co.</t>
  </si>
  <si>
    <t>Barbourville Ind.</t>
  </si>
  <si>
    <t>090</t>
  </si>
  <si>
    <t>Bardstown Ind.</t>
  </si>
  <si>
    <t>Barren Co.</t>
  </si>
  <si>
    <t>Bath</t>
  </si>
  <si>
    <t>059</t>
  </si>
  <si>
    <t>Beechwood Ind.</t>
  </si>
  <si>
    <t>007</t>
  </si>
  <si>
    <t>Bell</t>
  </si>
  <si>
    <t>019</t>
  </si>
  <si>
    <t>Bellevue Ind.</t>
  </si>
  <si>
    <t>073</t>
  </si>
  <si>
    <t>Berea Ind.</t>
  </si>
  <si>
    <t>008</t>
  </si>
  <si>
    <t>Boone Co.</t>
  </si>
  <si>
    <t>009</t>
  </si>
  <si>
    <t>Bourbon Co.</t>
  </si>
  <si>
    <t>114</t>
  </si>
  <si>
    <t>Bowling Green Ind</t>
  </si>
  <si>
    <t>Boyd Co.</t>
  </si>
  <si>
    <t>Boyle</t>
  </si>
  <si>
    <t>Bracken Co.</t>
  </si>
  <si>
    <t>Breathitt</t>
  </si>
  <si>
    <t>014</t>
  </si>
  <si>
    <t>Breckinridge</t>
  </si>
  <si>
    <t>Bullitt Co.</t>
  </si>
  <si>
    <t>084</t>
  </si>
  <si>
    <t>Burgin Ind.</t>
  </si>
  <si>
    <t>Butler</t>
  </si>
  <si>
    <t>Caldwell</t>
  </si>
  <si>
    <t>018</t>
  </si>
  <si>
    <t>Calloway</t>
  </si>
  <si>
    <t>Campbell</t>
  </si>
  <si>
    <t>109</t>
  </si>
  <si>
    <t>Campbellsville In</t>
  </si>
  <si>
    <t>020</t>
  </si>
  <si>
    <t>Carlisle</t>
  </si>
  <si>
    <t>Carroll</t>
  </si>
  <si>
    <t>022</t>
  </si>
  <si>
    <t>Carter</t>
  </si>
  <si>
    <t>023</t>
  </si>
  <si>
    <t>Casey</t>
  </si>
  <si>
    <t>Caverna Ind.</t>
  </si>
  <si>
    <t>024</t>
  </si>
  <si>
    <t>Christian</t>
  </si>
  <si>
    <t>Clark</t>
  </si>
  <si>
    <t>Clay</t>
  </si>
  <si>
    <t>027</t>
  </si>
  <si>
    <t>Clinton</t>
  </si>
  <si>
    <t>Cloverport</t>
  </si>
  <si>
    <t>118</t>
  </si>
  <si>
    <t>Corbin</t>
  </si>
  <si>
    <t>Covington Ind.</t>
  </si>
  <si>
    <t>028</t>
  </si>
  <si>
    <t>Crittenden</t>
  </si>
  <si>
    <t>029</t>
  </si>
  <si>
    <t>Cumberland</t>
  </si>
  <si>
    <t>Danville Ind</t>
  </si>
  <si>
    <t>030</t>
  </si>
  <si>
    <t>Daviess</t>
  </si>
  <si>
    <t>054</t>
  </si>
  <si>
    <t>Dawson Springs In</t>
  </si>
  <si>
    <t>Dayton Ind.</t>
  </si>
  <si>
    <t>063</t>
  </si>
  <si>
    <t>East Bernstadt In</t>
  </si>
  <si>
    <t>Edmonson</t>
  </si>
  <si>
    <t>047</t>
  </si>
  <si>
    <t>Elizabethtown</t>
  </si>
  <si>
    <t>Elliott</t>
  </si>
  <si>
    <t>052</t>
  </si>
  <si>
    <t>Eminence Ind.</t>
  </si>
  <si>
    <t>Erlanger-Elsmere</t>
  </si>
  <si>
    <t>033</t>
  </si>
  <si>
    <t>Estill</t>
  </si>
  <si>
    <t>Fairview Ind.</t>
  </si>
  <si>
    <t>Fayette</t>
  </si>
  <si>
    <t>Fleming</t>
  </si>
  <si>
    <t>036</t>
  </si>
  <si>
    <t>Floyd</t>
  </si>
  <si>
    <t>Ft Thomas Ind.</t>
  </si>
  <si>
    <t>037</t>
  </si>
  <si>
    <t>Frankfort Ind.</t>
  </si>
  <si>
    <t>Franklin</t>
  </si>
  <si>
    <t>038</t>
  </si>
  <si>
    <t>Fulton</t>
  </si>
  <si>
    <t>Fulton Ind.</t>
  </si>
  <si>
    <t>039</t>
  </si>
  <si>
    <t>Gallatin</t>
  </si>
  <si>
    <t>040</t>
  </si>
  <si>
    <t>Garrard</t>
  </si>
  <si>
    <t>Glasgow Ind.</t>
  </si>
  <si>
    <t>Grant</t>
  </si>
  <si>
    <t>Graves</t>
  </si>
  <si>
    <t>043</t>
  </si>
  <si>
    <t>Grayson</t>
  </si>
  <si>
    <t>044</t>
  </si>
  <si>
    <t>Green</t>
  </si>
  <si>
    <t>Greenup</t>
  </si>
  <si>
    <t>046</t>
  </si>
  <si>
    <t>Hancock</t>
  </si>
  <si>
    <t>Hardin</t>
  </si>
  <si>
    <t>048</t>
  </si>
  <si>
    <t>Harlan</t>
  </si>
  <si>
    <t>Harlan Ind</t>
  </si>
  <si>
    <t>049</t>
  </si>
  <si>
    <t>Harrison</t>
  </si>
  <si>
    <t>Harrodsburg Ind</t>
  </si>
  <si>
    <t>050</t>
  </si>
  <si>
    <t>Hart</t>
  </si>
  <si>
    <t>097</t>
  </si>
  <si>
    <t>Hazard Ind.</t>
  </si>
  <si>
    <t>Henderson</t>
  </si>
  <si>
    <t>Henry</t>
  </si>
  <si>
    <t>053</t>
  </si>
  <si>
    <t>Hickman</t>
  </si>
  <si>
    <t>Hopkins</t>
  </si>
  <si>
    <t>Jackson</t>
  </si>
  <si>
    <t>Jackson Ind.</t>
  </si>
  <si>
    <t>Jefferson</t>
  </si>
  <si>
    <t>067</t>
  </si>
  <si>
    <t>Jenkins Ind.</t>
  </si>
  <si>
    <t>057</t>
  </si>
  <si>
    <t>Jessamine</t>
  </si>
  <si>
    <t>058</t>
  </si>
  <si>
    <t>Johnson</t>
  </si>
  <si>
    <t>Kenton</t>
  </si>
  <si>
    <t>060</t>
  </si>
  <si>
    <t>Knott</t>
  </si>
  <si>
    <t>Knox</t>
  </si>
  <si>
    <t>062</t>
  </si>
  <si>
    <t>Larue</t>
  </si>
  <si>
    <t>Laurel</t>
  </si>
  <si>
    <t>064</t>
  </si>
  <si>
    <t>Lawrence</t>
  </si>
  <si>
    <t>Lee</t>
  </si>
  <si>
    <t>066</t>
  </si>
  <si>
    <t>Leslie</t>
  </si>
  <si>
    <t>Letcher</t>
  </si>
  <si>
    <t>068</t>
  </si>
  <si>
    <t>Lewis</t>
  </si>
  <si>
    <t>069</t>
  </si>
  <si>
    <t>Lincoln</t>
  </si>
  <si>
    <t>070</t>
  </si>
  <si>
    <t>Livingston</t>
  </si>
  <si>
    <t>Logan</t>
  </si>
  <si>
    <t>Ludlow Ind.</t>
  </si>
  <si>
    <t>Lyon</t>
  </si>
  <si>
    <t>Madison</t>
  </si>
  <si>
    <t>074</t>
  </si>
  <si>
    <t>Magoffin</t>
  </si>
  <si>
    <t>Marion</t>
  </si>
  <si>
    <t>076</t>
  </si>
  <si>
    <t>Marshall</t>
  </si>
  <si>
    <t>077</t>
  </si>
  <si>
    <t>Martin</t>
  </si>
  <si>
    <t>078</t>
  </si>
  <si>
    <t>Mason/Maysville</t>
  </si>
  <si>
    <t>Mayfield Ind.</t>
  </si>
  <si>
    <t>079</t>
  </si>
  <si>
    <t>McCracken</t>
  </si>
  <si>
    <t>080</t>
  </si>
  <si>
    <t>McCreary</t>
  </si>
  <si>
    <t>McLean</t>
  </si>
  <si>
    <t>082</t>
  </si>
  <si>
    <t>Meade</t>
  </si>
  <si>
    <t>083</t>
  </si>
  <si>
    <t>Menifee</t>
  </si>
  <si>
    <t>Mercer</t>
  </si>
  <si>
    <t>Metcalfe</t>
  </si>
  <si>
    <t>Middlesboro Ind.</t>
  </si>
  <si>
    <t>086</t>
  </si>
  <si>
    <t>Monroe</t>
  </si>
  <si>
    <t>087</t>
  </si>
  <si>
    <t>Montgomery</t>
  </si>
  <si>
    <t>116</t>
  </si>
  <si>
    <t>Monticello Ind.</t>
  </si>
  <si>
    <t>088</t>
  </si>
  <si>
    <t>Morgan</t>
  </si>
  <si>
    <t>089</t>
  </si>
  <si>
    <t>Muhlenberg</t>
  </si>
  <si>
    <t>Murray Ind</t>
  </si>
  <si>
    <t>Nelson</t>
  </si>
  <si>
    <t>Newport Ind.</t>
  </si>
  <si>
    <t>Nicholas</t>
  </si>
  <si>
    <t>Ohio</t>
  </si>
  <si>
    <t>093</t>
  </si>
  <si>
    <t>Oldham</t>
  </si>
  <si>
    <t>094</t>
  </si>
  <si>
    <t>Owen</t>
  </si>
  <si>
    <t>Owensboro Ind.</t>
  </si>
  <si>
    <t>Owsley</t>
  </si>
  <si>
    <t>Paducah Ind.</t>
  </si>
  <si>
    <t>Paintsville Ind.</t>
  </si>
  <si>
    <t>Paris Ind.</t>
  </si>
  <si>
    <t>096</t>
  </si>
  <si>
    <t>Pendleton</t>
  </si>
  <si>
    <t>Perry</t>
  </si>
  <si>
    <t>098</t>
  </si>
  <si>
    <t>Pike</t>
  </si>
  <si>
    <t>Pikeville Ind.</t>
  </si>
  <si>
    <t>Pineville Ind.</t>
  </si>
  <si>
    <t>099</t>
  </si>
  <si>
    <t>Powell</t>
  </si>
  <si>
    <t>117</t>
  </si>
  <si>
    <t>Providence Ind.</t>
  </si>
  <si>
    <t>100</t>
  </si>
  <si>
    <t>Pulaski</t>
  </si>
  <si>
    <t>Raceland Ind.</t>
  </si>
  <si>
    <t>Robertson</t>
  </si>
  <si>
    <t>102</t>
  </si>
  <si>
    <t>Rockcastle</t>
  </si>
  <si>
    <t>103</t>
  </si>
  <si>
    <t>Rowan</t>
  </si>
  <si>
    <t>104</t>
  </si>
  <si>
    <t>Russell</t>
  </si>
  <si>
    <t>Russell Ind.</t>
  </si>
  <si>
    <t>Russellville Ind.</t>
  </si>
  <si>
    <t>Science Hill Ind.</t>
  </si>
  <si>
    <t>Scott</t>
  </si>
  <si>
    <t>106</t>
  </si>
  <si>
    <t>Shelby</t>
  </si>
  <si>
    <t>Silver Grove Ind.</t>
  </si>
  <si>
    <t>107</t>
  </si>
  <si>
    <t>Simpson</t>
  </si>
  <si>
    <t>Somerset Ind.</t>
  </si>
  <si>
    <t>Southgate Ind.</t>
  </si>
  <si>
    <t>108</t>
  </si>
  <si>
    <t>Spencer</t>
  </si>
  <si>
    <t>Taylor</t>
  </si>
  <si>
    <t>110</t>
  </si>
  <si>
    <t>Todd</t>
  </si>
  <si>
    <t>Trigg</t>
  </si>
  <si>
    <t>112</t>
  </si>
  <si>
    <t>Trimble</t>
  </si>
  <si>
    <t>Union</t>
  </si>
  <si>
    <t>Walton Verona Ind</t>
  </si>
  <si>
    <t>Warren</t>
  </si>
  <si>
    <t>Washington</t>
  </si>
  <si>
    <t>Wayne</t>
  </si>
  <si>
    <t>Webster</t>
  </si>
  <si>
    <t>West Point Ind.</t>
  </si>
  <si>
    <t>Whitley</t>
  </si>
  <si>
    <t>Williamsburg Ind.</t>
  </si>
  <si>
    <t>Williamstown Ind.</t>
  </si>
  <si>
    <t>119</t>
  </si>
  <si>
    <t>Wolfe</t>
  </si>
  <si>
    <t>120</t>
  </si>
  <si>
    <t>Woodford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</si>
</sst>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0_)"/>
    <numFmt numFmtId="166" formatCode="0.00_)"/>
    <numFmt numFmtId="167" formatCode="#,##0.0_);\(#,##0.0\)"/>
  </numFmts>
  <fonts count="6" x14ac:knownFonts="1">
    <font>
      <sz val="10"/>
      <name val="Helv"/>
    </font>
    <font>
      <sz val="10"/>
      <name val="MS Sans Serif"/>
    </font>
    <font>
      <sz val="10"/>
      <name val="Helv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164" fontId="0" fillId="0" borderId="0"/>
    <xf numFmtId="40" fontId="1" fillId="0" borderId="0" applyFont="0" applyFill="0" applyBorder="0" applyAlignment="0" applyProtection="0"/>
    <xf numFmtId="0" fontId="1" fillId="0" borderId="0"/>
    <xf numFmtId="164" fontId="2" fillId="0" borderId="0"/>
    <xf numFmtId="9" fontId="1" fillId="0" borderId="0" applyFont="0" applyFill="0" applyBorder="0" applyAlignment="0" applyProtection="0"/>
  </cellStyleXfs>
  <cellXfs count="36">
    <xf numFmtId="164" fontId="0" fillId="0" borderId="0" xfId="0"/>
    <xf numFmtId="1" fontId="1" fillId="0" borderId="0" xfId="2" applyNumberFormat="1"/>
    <xf numFmtId="165" fontId="2" fillId="0" borderId="0" xfId="3" applyNumberFormat="1" applyAlignment="1" applyProtection="1">
      <alignment horizontal="left"/>
    </xf>
    <xf numFmtId="0" fontId="1" fillId="0" borderId="0" xfId="2"/>
    <xf numFmtId="40" fontId="2" fillId="0" borderId="0" xfId="1" applyFont="1"/>
    <xf numFmtId="164" fontId="2" fillId="0" borderId="0" xfId="3"/>
    <xf numFmtId="0" fontId="1" fillId="0" borderId="0" xfId="2" applyAlignment="1" applyProtection="1">
      <alignment horizontal="left"/>
    </xf>
    <xf numFmtId="40" fontId="2" fillId="0" borderId="0" xfId="1" applyNumberFormat="1" applyFont="1"/>
    <xf numFmtId="1" fontId="4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1" fontId="4" fillId="0" borderId="0" xfId="0" applyNumberFormat="1" applyFont="1" applyBorder="1"/>
    <xf numFmtId="164" fontId="4" fillId="0" borderId="0" xfId="0" applyFont="1" applyBorder="1"/>
    <xf numFmtId="3" fontId="4" fillId="0" borderId="0" xfId="0" applyNumberFormat="1" applyFont="1" applyBorder="1"/>
    <xf numFmtId="164" fontId="4" fillId="0" borderId="0" xfId="0" applyFont="1"/>
    <xf numFmtId="167" fontId="4" fillId="0" borderId="0" xfId="0" applyNumberFormat="1" applyFont="1" applyProtection="1"/>
    <xf numFmtId="38" fontId="4" fillId="0" borderId="0" xfId="1" applyNumberFormat="1" applyFont="1" applyProtection="1"/>
    <xf numFmtId="38" fontId="4" fillId="0" borderId="0" xfId="1" applyNumberFormat="1" applyFont="1"/>
    <xf numFmtId="164" fontId="4" fillId="0" borderId="0" xfId="0" applyFont="1" applyProtection="1"/>
    <xf numFmtId="1" fontId="5" fillId="0" borderId="0" xfId="0" applyNumberFormat="1" applyFont="1" applyFill="1" applyBorder="1" applyAlignment="1">
      <alignment horizontal="center" wrapText="1"/>
    </xf>
    <xf numFmtId="3" fontId="5" fillId="0" borderId="0" xfId="0" applyNumberFormat="1" applyFont="1" applyFill="1" applyBorder="1" applyAlignment="1">
      <alignment horizontal="center" wrapText="1"/>
    </xf>
    <xf numFmtId="164" fontId="5" fillId="0" borderId="0" xfId="0" applyFont="1" applyAlignment="1" applyProtection="1">
      <alignment horizontal="center" wrapText="1"/>
    </xf>
    <xf numFmtId="166" fontId="5" fillId="0" borderId="0" xfId="0" applyNumberFormat="1" applyFont="1" applyAlignment="1" applyProtection="1">
      <alignment horizontal="center" wrapText="1"/>
    </xf>
    <xf numFmtId="164" fontId="5" fillId="0" borderId="0" xfId="0" applyFont="1" applyAlignment="1">
      <alignment horizontal="center" wrapText="1"/>
    </xf>
    <xf numFmtId="1" fontId="4" fillId="0" borderId="0" xfId="0" applyNumberFormat="1" applyFont="1"/>
    <xf numFmtId="10" fontId="4" fillId="0" borderId="0" xfId="4" applyNumberFormat="1" applyFont="1" applyProtection="1"/>
    <xf numFmtId="164" fontId="4" fillId="0" borderId="0" xfId="0" applyFont="1" applyAlignment="1">
      <alignment horizontal="center" wrapText="1"/>
    </xf>
    <xf numFmtId="40" fontId="4" fillId="0" borderId="0" xfId="1" applyFont="1"/>
    <xf numFmtId="1" fontId="1" fillId="0" borderId="0" xfId="2" applyNumberFormat="1" applyAlignment="1">
      <alignment wrapText="1"/>
    </xf>
    <xf numFmtId="165" fontId="2" fillId="0" borderId="0" xfId="3" applyNumberFormat="1" applyAlignment="1" applyProtection="1">
      <alignment horizontal="left" wrapText="1"/>
    </xf>
    <xf numFmtId="0" fontId="1" fillId="0" borderId="0" xfId="2" applyAlignment="1">
      <alignment wrapText="1"/>
    </xf>
    <xf numFmtId="40" fontId="2" fillId="0" borderId="0" xfId="1" applyFont="1" applyAlignment="1">
      <alignment wrapText="1"/>
    </xf>
    <xf numFmtId="164" fontId="2" fillId="0" borderId="0" xfId="3" applyFont="1" applyAlignment="1">
      <alignment wrapText="1"/>
    </xf>
    <xf numFmtId="164" fontId="2" fillId="0" borderId="0" xfId="3" applyAlignment="1">
      <alignment wrapText="1"/>
    </xf>
    <xf numFmtId="38" fontId="2" fillId="0" borderId="0" xfId="1" applyNumberFormat="1" applyFont="1"/>
  </cellXfs>
  <cellStyles count="5">
    <cellStyle name="Comma" xfId="1" builtinId="3"/>
    <cellStyle name="Normal" xfId="0" builtinId="0"/>
    <cellStyle name="Normal_EXP90" xfId="2"/>
    <cellStyle name="Normal_REV90" xfId="3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185"/>
  <sheetViews>
    <sheetView showGridLines="0"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2" sqref="D12"/>
    </sheetView>
  </sheetViews>
  <sheetFormatPr defaultColWidth="8.6640625" defaultRowHeight="11.4" x14ac:dyDescent="0.2"/>
  <cols>
    <col min="1" max="1" width="7.109375" style="12" customWidth="1"/>
    <col min="2" max="2" width="18.6640625" style="14" customWidth="1"/>
    <col min="3" max="3" width="13.109375" style="15" customWidth="1"/>
    <col min="4" max="5" width="12.88671875" style="15" customWidth="1"/>
    <col min="6" max="6" width="11.44140625" style="15" customWidth="1"/>
    <col min="7" max="7" width="12.88671875" style="15" customWidth="1"/>
    <col min="8" max="11" width="14.33203125" style="15" customWidth="1"/>
    <col min="12" max="16384" width="8.6640625" style="15"/>
  </cols>
  <sheetData>
    <row r="1" spans="1:11" s="24" customFormat="1" ht="24" hidden="1" x14ac:dyDescent="0.25">
      <c r="A1" s="20" t="s">
        <v>0</v>
      </c>
      <c r="B1" s="21" t="s">
        <v>1</v>
      </c>
      <c r="C1" s="22" t="s">
        <v>2</v>
      </c>
      <c r="D1" s="23" t="s">
        <v>3</v>
      </c>
      <c r="E1" s="23" t="s">
        <v>4</v>
      </c>
      <c r="F1" s="23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</row>
    <row r="2" spans="1:11" s="24" customFormat="1" ht="24" x14ac:dyDescent="0.25">
      <c r="A2" s="20" t="s">
        <v>0</v>
      </c>
      <c r="B2" s="21" t="s">
        <v>1</v>
      </c>
      <c r="C2" s="22" t="s">
        <v>11</v>
      </c>
      <c r="D2" s="23" t="s">
        <v>12</v>
      </c>
      <c r="E2" s="23" t="s">
        <v>13</v>
      </c>
      <c r="F2" s="23" t="s">
        <v>14</v>
      </c>
      <c r="G2" s="24" t="s">
        <v>15</v>
      </c>
      <c r="H2" s="27" t="s">
        <v>16</v>
      </c>
      <c r="I2" s="27" t="s">
        <v>17</v>
      </c>
      <c r="J2" s="27" t="s">
        <v>18</v>
      </c>
      <c r="K2" s="27" t="s">
        <v>19</v>
      </c>
    </row>
    <row r="3" spans="1:11" x14ac:dyDescent="0.2">
      <c r="A3" s="8" t="s">
        <v>20</v>
      </c>
      <c r="B3" s="9" t="s">
        <v>21</v>
      </c>
      <c r="C3" s="16">
        <v>2371</v>
      </c>
      <c r="D3" s="17">
        <v>739516.51</v>
      </c>
      <c r="E3" s="17">
        <v>5507229.2999999998</v>
      </c>
      <c r="F3" s="17">
        <v>1246990.07</v>
      </c>
      <c r="G3" s="18">
        <f>SUM(D3:F3)</f>
        <v>7493735.8799999999</v>
      </c>
      <c r="H3" s="28">
        <f t="shared" ref="H3:H20" si="0">D3/$C3</f>
        <v>311.90067903838042</v>
      </c>
      <c r="I3" s="28">
        <f t="shared" ref="I3:K18" si="1">E3/$C3</f>
        <v>2322.7453816954871</v>
      </c>
      <c r="J3" s="28">
        <f t="shared" si="1"/>
        <v>525.93423450021089</v>
      </c>
      <c r="K3" s="28">
        <f>G3/$C3</f>
        <v>3160.5802952340782</v>
      </c>
    </row>
    <row r="4" spans="1:11" x14ac:dyDescent="0.2">
      <c r="A4" s="8" t="s">
        <v>22</v>
      </c>
      <c r="B4" s="9" t="s">
        <v>23</v>
      </c>
      <c r="C4" s="16">
        <v>2412.6</v>
      </c>
      <c r="D4" s="17">
        <v>1165296.06</v>
      </c>
      <c r="E4" s="17">
        <v>5708941.7599999998</v>
      </c>
      <c r="F4" s="17">
        <v>670146.31000000006</v>
      </c>
      <c r="G4" s="18">
        <f t="shared" ref="G4:G19" si="2">SUM(D4:F4)</f>
        <v>7544384.1300000008</v>
      </c>
      <c r="H4" s="28">
        <f t="shared" si="0"/>
        <v>483.00425267346435</v>
      </c>
      <c r="I4" s="28">
        <f t="shared" si="1"/>
        <v>2366.302644449971</v>
      </c>
      <c r="J4" s="28">
        <f t="shared" si="1"/>
        <v>277.76934013097906</v>
      </c>
      <c r="K4" s="28">
        <f>G4/$C4</f>
        <v>3127.076237254415</v>
      </c>
    </row>
    <row r="5" spans="1:11" x14ac:dyDescent="0.2">
      <c r="A5" s="8" t="s">
        <v>24</v>
      </c>
      <c r="B5" s="9" t="s">
        <v>25</v>
      </c>
      <c r="C5" s="16">
        <v>364</v>
      </c>
      <c r="D5" s="17">
        <v>1352834.75</v>
      </c>
      <c r="E5" s="17">
        <v>637248.72</v>
      </c>
      <c r="F5" s="17">
        <v>14074.48</v>
      </c>
      <c r="G5" s="18">
        <f t="shared" si="2"/>
        <v>2004157.95</v>
      </c>
      <c r="H5" s="28">
        <f t="shared" si="0"/>
        <v>3716.5789835164837</v>
      </c>
      <c r="I5" s="28">
        <f t="shared" si="1"/>
        <v>1750.6832967032967</v>
      </c>
      <c r="J5" s="28">
        <f t="shared" si="1"/>
        <v>38.666153846153847</v>
      </c>
      <c r="K5" s="28">
        <f t="shared" si="1"/>
        <v>5505.9284340659342</v>
      </c>
    </row>
    <row r="6" spans="1:11" x14ac:dyDescent="0.2">
      <c r="A6" s="8" t="s">
        <v>26</v>
      </c>
      <c r="B6" s="9" t="s">
        <v>27</v>
      </c>
      <c r="C6" s="16">
        <v>2490.6999999999998</v>
      </c>
      <c r="D6" s="17">
        <v>1201350.95</v>
      </c>
      <c r="E6" s="17">
        <v>5427443.7300000004</v>
      </c>
      <c r="F6" s="17">
        <v>733087.2</v>
      </c>
      <c r="G6" s="18">
        <f t="shared" si="2"/>
        <v>7361881.8800000008</v>
      </c>
      <c r="H6" s="28">
        <f t="shared" si="0"/>
        <v>482.33466495362751</v>
      </c>
      <c r="I6" s="28">
        <f t="shared" si="1"/>
        <v>2179.0836833018834</v>
      </c>
      <c r="J6" s="28">
        <f t="shared" si="1"/>
        <v>294.32978680692173</v>
      </c>
      <c r="K6" s="28">
        <f t="shared" si="1"/>
        <v>2955.748135062433</v>
      </c>
    </row>
    <row r="7" spans="1:11" x14ac:dyDescent="0.2">
      <c r="A7" s="8" t="s">
        <v>28</v>
      </c>
      <c r="B7" s="9" t="s">
        <v>29</v>
      </c>
      <c r="C7" s="16">
        <v>3288.6</v>
      </c>
      <c r="D7" s="17">
        <v>2971688.57</v>
      </c>
      <c r="E7" s="17">
        <v>6976356.1900000004</v>
      </c>
      <c r="F7" s="17">
        <v>1961222.72</v>
      </c>
      <c r="G7" s="18">
        <f t="shared" si="2"/>
        <v>11909267.48</v>
      </c>
      <c r="H7" s="28">
        <f t="shared" si="0"/>
        <v>903.63333029252567</v>
      </c>
      <c r="I7" s="28">
        <f t="shared" si="1"/>
        <v>2121.3757191510067</v>
      </c>
      <c r="J7" s="28">
        <f t="shared" si="1"/>
        <v>596.37010277929824</v>
      </c>
      <c r="K7" s="28">
        <f t="shared" si="1"/>
        <v>3621.3791522228307</v>
      </c>
    </row>
    <row r="8" spans="1:11" x14ac:dyDescent="0.2">
      <c r="A8" s="8" t="s">
        <v>30</v>
      </c>
      <c r="B8" s="9" t="s">
        <v>31</v>
      </c>
      <c r="C8" s="16">
        <v>251.3</v>
      </c>
      <c r="D8" s="17">
        <v>128530.97</v>
      </c>
      <c r="E8" s="17">
        <v>638388.25</v>
      </c>
      <c r="F8" s="17">
        <v>173999.02</v>
      </c>
      <c r="G8" s="18">
        <f t="shared" si="2"/>
        <v>940918.24</v>
      </c>
      <c r="H8" s="28">
        <f t="shared" si="0"/>
        <v>511.46426581774767</v>
      </c>
      <c r="I8" s="28">
        <f t="shared" si="1"/>
        <v>2540.3432152805412</v>
      </c>
      <c r="J8" s="28">
        <f t="shared" si="1"/>
        <v>692.3956227616394</v>
      </c>
      <c r="K8" s="28">
        <f t="shared" si="1"/>
        <v>3744.203103859928</v>
      </c>
    </row>
    <row r="9" spans="1:11" x14ac:dyDescent="0.2">
      <c r="A9" s="8" t="s">
        <v>32</v>
      </c>
      <c r="B9" s="9" t="s">
        <v>33</v>
      </c>
      <c r="C9" s="16">
        <v>1330.6</v>
      </c>
      <c r="D9" s="17">
        <v>873429</v>
      </c>
      <c r="E9" s="17">
        <v>3417081.64</v>
      </c>
      <c r="F9" s="17">
        <v>420843.38</v>
      </c>
      <c r="G9" s="18">
        <f t="shared" si="2"/>
        <v>4711354.0200000005</v>
      </c>
      <c r="H9" s="28">
        <f t="shared" si="0"/>
        <v>656.41740568164744</v>
      </c>
      <c r="I9" s="28">
        <f t="shared" si="1"/>
        <v>2568.0757853599885</v>
      </c>
      <c r="J9" s="28">
        <f t="shared" si="1"/>
        <v>316.28091086727795</v>
      </c>
      <c r="K9" s="28">
        <f t="shared" si="1"/>
        <v>3540.774101908914</v>
      </c>
    </row>
    <row r="10" spans="1:11" x14ac:dyDescent="0.2">
      <c r="A10" s="8" t="s">
        <v>34</v>
      </c>
      <c r="B10" s="9" t="s">
        <v>35</v>
      </c>
      <c r="C10" s="16">
        <v>491.2</v>
      </c>
      <c r="D10" s="17">
        <v>325441.13</v>
      </c>
      <c r="E10" s="17">
        <v>935700.21</v>
      </c>
      <c r="F10" s="17">
        <v>162484</v>
      </c>
      <c r="G10" s="18">
        <f t="shared" si="2"/>
        <v>1423625.3399999999</v>
      </c>
      <c r="H10" s="28">
        <f t="shared" si="0"/>
        <v>662.54301710097718</v>
      </c>
      <c r="I10" s="28">
        <f t="shared" si="1"/>
        <v>1904.9271376221498</v>
      </c>
      <c r="J10" s="28">
        <f t="shared" si="1"/>
        <v>330.78990228013032</v>
      </c>
      <c r="K10" s="28">
        <f t="shared" si="1"/>
        <v>2898.2600570032573</v>
      </c>
    </row>
    <row r="11" spans="1:11" x14ac:dyDescent="0.2">
      <c r="A11" s="8" t="s">
        <v>36</v>
      </c>
      <c r="B11" s="9" t="s">
        <v>37</v>
      </c>
      <c r="C11" s="16">
        <v>1357.2</v>
      </c>
      <c r="D11" s="17">
        <v>1336430.8600000001</v>
      </c>
      <c r="E11" s="17">
        <v>2958395.15</v>
      </c>
      <c r="F11" s="17">
        <v>518478.18</v>
      </c>
      <c r="G11" s="18">
        <f t="shared" si="2"/>
        <v>4813304.1899999995</v>
      </c>
      <c r="H11" s="28">
        <f t="shared" si="0"/>
        <v>984.69706749189515</v>
      </c>
      <c r="I11" s="28">
        <f t="shared" si="1"/>
        <v>2179.7783303860888</v>
      </c>
      <c r="J11" s="28">
        <f t="shared" si="1"/>
        <v>382.02046861184789</v>
      </c>
      <c r="K11" s="28">
        <f t="shared" si="1"/>
        <v>3546.4958664898313</v>
      </c>
    </row>
    <row r="12" spans="1:11" x14ac:dyDescent="0.2">
      <c r="A12" s="8" t="s">
        <v>38</v>
      </c>
      <c r="B12" s="9" t="s">
        <v>39</v>
      </c>
      <c r="C12" s="16">
        <v>2918.4</v>
      </c>
      <c r="D12" s="17">
        <v>1154266.05</v>
      </c>
      <c r="E12" s="17">
        <v>6442263.0599999996</v>
      </c>
      <c r="F12" s="17">
        <v>771439.08</v>
      </c>
      <c r="G12" s="18">
        <f t="shared" si="2"/>
        <v>8367968.1899999995</v>
      </c>
      <c r="H12" s="28">
        <f t="shared" si="0"/>
        <v>395.51331208881578</v>
      </c>
      <c r="I12" s="28">
        <f t="shared" si="1"/>
        <v>2207.4640419407892</v>
      </c>
      <c r="J12" s="28">
        <f t="shared" si="1"/>
        <v>264.33630756578947</v>
      </c>
      <c r="K12" s="28">
        <f t="shared" si="1"/>
        <v>2867.3136615953945</v>
      </c>
    </row>
    <row r="13" spans="1:11" x14ac:dyDescent="0.2">
      <c r="A13" s="8" t="s">
        <v>40</v>
      </c>
      <c r="B13" s="9" t="s">
        <v>41</v>
      </c>
      <c r="C13" s="16">
        <v>1635.8</v>
      </c>
      <c r="D13" s="17">
        <v>464598.95</v>
      </c>
      <c r="E13" s="17">
        <v>3970158.61</v>
      </c>
      <c r="F13" s="17">
        <v>825189.88</v>
      </c>
      <c r="G13" s="18">
        <f t="shared" si="2"/>
        <v>5259947.4399999995</v>
      </c>
      <c r="H13" s="28">
        <f t="shared" si="0"/>
        <v>284.01940946325959</v>
      </c>
      <c r="I13" s="28">
        <f t="shared" si="1"/>
        <v>2427.0440212739945</v>
      </c>
      <c r="J13" s="28">
        <f t="shared" si="1"/>
        <v>504.45646167013086</v>
      </c>
      <c r="K13" s="28">
        <f t="shared" si="1"/>
        <v>3215.5198924073848</v>
      </c>
    </row>
    <row r="14" spans="1:11" x14ac:dyDescent="0.2">
      <c r="A14" s="8" t="s">
        <v>42</v>
      </c>
      <c r="B14" s="9" t="s">
        <v>43</v>
      </c>
      <c r="C14" s="16">
        <v>705.4</v>
      </c>
      <c r="D14" s="17">
        <v>1252499.68</v>
      </c>
      <c r="E14" s="17">
        <v>1319094.25</v>
      </c>
      <c r="F14" s="17">
        <v>65508.75</v>
      </c>
      <c r="G14" s="18">
        <f t="shared" si="2"/>
        <v>2637102.6799999997</v>
      </c>
      <c r="H14" s="28">
        <f t="shared" si="0"/>
        <v>1775.5878650411114</v>
      </c>
      <c r="I14" s="28">
        <f t="shared" si="1"/>
        <v>1869.9946838673093</v>
      </c>
      <c r="J14" s="28">
        <f t="shared" si="1"/>
        <v>92.86752197334846</v>
      </c>
      <c r="K14" s="28">
        <f t="shared" si="1"/>
        <v>3738.4500708817691</v>
      </c>
    </row>
    <row r="15" spans="1:11" x14ac:dyDescent="0.2">
      <c r="A15" s="8" t="s">
        <v>44</v>
      </c>
      <c r="B15" s="9" t="s">
        <v>45</v>
      </c>
      <c r="C15" s="16">
        <v>3674.9</v>
      </c>
      <c r="D15" s="17">
        <v>803426.33</v>
      </c>
      <c r="E15" s="17">
        <v>8778606.1400000006</v>
      </c>
      <c r="F15" s="17">
        <v>2246070.5499999998</v>
      </c>
      <c r="G15" s="18">
        <f t="shared" si="2"/>
        <v>11828103.02</v>
      </c>
      <c r="H15" s="28">
        <f t="shared" si="0"/>
        <v>218.62535851315681</v>
      </c>
      <c r="I15" s="28">
        <f t="shared" si="1"/>
        <v>2388.8013660235652</v>
      </c>
      <c r="J15" s="28">
        <f t="shared" si="1"/>
        <v>611.19229094669231</v>
      </c>
      <c r="K15" s="28">
        <f t="shared" si="1"/>
        <v>3218.6190154834144</v>
      </c>
    </row>
    <row r="16" spans="1:11" x14ac:dyDescent="0.2">
      <c r="A16" s="8" t="s">
        <v>46</v>
      </c>
      <c r="B16" s="9" t="s">
        <v>47</v>
      </c>
      <c r="C16" s="16">
        <v>825.8</v>
      </c>
      <c r="D16" s="17">
        <v>812580.63</v>
      </c>
      <c r="E16" s="17">
        <v>1753149.4</v>
      </c>
      <c r="F16" s="17">
        <v>185242</v>
      </c>
      <c r="G16" s="18">
        <f t="shared" si="2"/>
        <v>2750972.03</v>
      </c>
      <c r="H16" s="28">
        <f t="shared" si="0"/>
        <v>983.99204407846946</v>
      </c>
      <c r="I16" s="28">
        <f t="shared" si="1"/>
        <v>2122.9709372729476</v>
      </c>
      <c r="J16" s="28">
        <f t="shared" si="1"/>
        <v>224.3182368612255</v>
      </c>
      <c r="K16" s="28">
        <f t="shared" si="1"/>
        <v>3331.2812182126422</v>
      </c>
    </row>
    <row r="17" spans="1:11" x14ac:dyDescent="0.2">
      <c r="A17" s="8" t="s">
        <v>48</v>
      </c>
      <c r="B17" s="9" t="s">
        <v>49</v>
      </c>
      <c r="C17" s="16">
        <v>803.2</v>
      </c>
      <c r="D17" s="17">
        <v>658748.09</v>
      </c>
      <c r="E17" s="17">
        <v>2122649.15</v>
      </c>
      <c r="F17" s="17">
        <v>515683.83</v>
      </c>
      <c r="G17" s="18">
        <f t="shared" si="2"/>
        <v>3297081.07</v>
      </c>
      <c r="H17" s="28">
        <f t="shared" si="0"/>
        <v>820.15449452191228</v>
      </c>
      <c r="I17" s="28">
        <f t="shared" si="1"/>
        <v>2642.7404755976095</v>
      </c>
      <c r="J17" s="28">
        <f t="shared" si="1"/>
        <v>642.03664093625491</v>
      </c>
      <c r="K17" s="28">
        <f t="shared" si="1"/>
        <v>4104.9316110557766</v>
      </c>
    </row>
    <row r="18" spans="1:11" x14ac:dyDescent="0.2">
      <c r="A18" s="8" t="s">
        <v>50</v>
      </c>
      <c r="B18" s="9" t="s">
        <v>51</v>
      </c>
      <c r="C18" s="16">
        <v>8565.4</v>
      </c>
      <c r="D18" s="17">
        <v>9873372.1300000008</v>
      </c>
      <c r="E18" s="17">
        <v>16940803.170000002</v>
      </c>
      <c r="F18" s="17">
        <v>1157036</v>
      </c>
      <c r="G18" s="18">
        <f t="shared" si="2"/>
        <v>27971211.300000004</v>
      </c>
      <c r="H18" s="28">
        <f t="shared" si="0"/>
        <v>1152.7041504191282</v>
      </c>
      <c r="I18" s="28">
        <f t="shared" si="1"/>
        <v>1977.8181018983355</v>
      </c>
      <c r="J18" s="28">
        <f t="shared" si="1"/>
        <v>135.08254138744252</v>
      </c>
      <c r="K18" s="28">
        <f t="shared" si="1"/>
        <v>3265.6047937049066</v>
      </c>
    </row>
    <row r="19" spans="1:11" x14ac:dyDescent="0.2">
      <c r="A19" s="8" t="s">
        <v>52</v>
      </c>
      <c r="B19" s="9" t="s">
        <v>53</v>
      </c>
      <c r="C19" s="16">
        <v>2412</v>
      </c>
      <c r="D19" s="17">
        <v>1181018.98</v>
      </c>
      <c r="E19" s="17">
        <v>5449206.4500000002</v>
      </c>
      <c r="F19" s="17">
        <v>974174.85</v>
      </c>
      <c r="G19" s="18">
        <f t="shared" si="2"/>
        <v>7604400.2799999993</v>
      </c>
      <c r="H19" s="28">
        <f t="shared" si="0"/>
        <v>489.6430265339967</v>
      </c>
      <c r="I19" s="28">
        <f t="shared" ref="I19:K20" si="3">E19/$C19</f>
        <v>2259.2066542288558</v>
      </c>
      <c r="J19" s="28">
        <f t="shared" si="3"/>
        <v>403.88675373134328</v>
      </c>
      <c r="K19" s="28">
        <f t="shared" si="3"/>
        <v>3152.7364344941952</v>
      </c>
    </row>
    <row r="20" spans="1:11" x14ac:dyDescent="0.2">
      <c r="A20" s="8" t="s">
        <v>54</v>
      </c>
      <c r="B20" s="9" t="s">
        <v>55</v>
      </c>
      <c r="C20" s="16">
        <v>3254.8</v>
      </c>
      <c r="D20" s="17">
        <v>4383624.24</v>
      </c>
      <c r="E20" s="17">
        <v>7376501.4500000002</v>
      </c>
      <c r="F20" s="17">
        <v>1452618.58</v>
      </c>
      <c r="G20" s="18">
        <f t="shared" ref="G20:G35" si="4">SUM(D20:F20)</f>
        <v>13212744.270000001</v>
      </c>
      <c r="H20" s="28">
        <f t="shared" si="0"/>
        <v>1346.8183114169842</v>
      </c>
      <c r="I20" s="28">
        <f t="shared" si="3"/>
        <v>2266.3455358240135</v>
      </c>
      <c r="J20" s="28">
        <f t="shared" si="3"/>
        <v>446.30041169964358</v>
      </c>
      <c r="K20" s="28">
        <f t="shared" si="3"/>
        <v>4059.4642589406417</v>
      </c>
    </row>
    <row r="21" spans="1:11" x14ac:dyDescent="0.2">
      <c r="A21" s="8" t="s">
        <v>56</v>
      </c>
      <c r="B21" s="9" t="s">
        <v>57</v>
      </c>
      <c r="C21" s="16">
        <v>3970.4</v>
      </c>
      <c r="D21" s="17">
        <v>2492957.91</v>
      </c>
      <c r="E21" s="17">
        <v>9164239.1699999999</v>
      </c>
      <c r="F21" s="17">
        <v>1149381.3600000001</v>
      </c>
      <c r="G21" s="18">
        <f t="shared" si="4"/>
        <v>12806578.439999999</v>
      </c>
      <c r="H21" s="28">
        <f t="shared" ref="H21:K36" si="5">D21/$C21</f>
        <v>627.88583266169655</v>
      </c>
      <c r="I21" s="28">
        <f t="shared" si="5"/>
        <v>2308.140028712472</v>
      </c>
      <c r="J21" s="28">
        <f t="shared" si="5"/>
        <v>289.48754785412052</v>
      </c>
      <c r="K21" s="28">
        <f t="shared" si="5"/>
        <v>3225.5134092282892</v>
      </c>
    </row>
    <row r="22" spans="1:11" x14ac:dyDescent="0.2">
      <c r="A22" s="8" t="s">
        <v>58</v>
      </c>
      <c r="B22" s="9" t="s">
        <v>59</v>
      </c>
      <c r="C22" s="16">
        <v>2352.5</v>
      </c>
      <c r="D22" s="17">
        <v>1634903.27</v>
      </c>
      <c r="E22" s="17">
        <v>5249158.2300000004</v>
      </c>
      <c r="F22" s="17">
        <v>684340.22</v>
      </c>
      <c r="G22" s="18">
        <f t="shared" si="4"/>
        <v>7568401.7199999997</v>
      </c>
      <c r="H22" s="28">
        <f t="shared" si="5"/>
        <v>694.96419553666317</v>
      </c>
      <c r="I22" s="28">
        <f t="shared" si="5"/>
        <v>2231.310618490967</v>
      </c>
      <c r="J22" s="28">
        <f t="shared" si="5"/>
        <v>290.89913708820404</v>
      </c>
      <c r="K22" s="28">
        <f t="shared" si="5"/>
        <v>3217.1739511158339</v>
      </c>
    </row>
    <row r="23" spans="1:11" x14ac:dyDescent="0.2">
      <c r="A23" s="8" t="s">
        <v>60</v>
      </c>
      <c r="B23" s="9" t="s">
        <v>61</v>
      </c>
      <c r="C23" s="16">
        <v>1022.9</v>
      </c>
      <c r="D23" s="17">
        <v>451621.17</v>
      </c>
      <c r="E23" s="17">
        <v>2479947.5499999998</v>
      </c>
      <c r="F23" s="17">
        <v>441818.84</v>
      </c>
      <c r="G23" s="18">
        <f t="shared" si="4"/>
        <v>3373387.5599999996</v>
      </c>
      <c r="H23" s="28">
        <f t="shared" si="5"/>
        <v>441.51057776908789</v>
      </c>
      <c r="I23" s="28">
        <f t="shared" si="5"/>
        <v>2424.4281454687653</v>
      </c>
      <c r="J23" s="28">
        <f t="shared" si="5"/>
        <v>431.92769576693718</v>
      </c>
      <c r="K23" s="28">
        <f t="shared" si="5"/>
        <v>3297.8664190047898</v>
      </c>
    </row>
    <row r="24" spans="1:11" x14ac:dyDescent="0.2">
      <c r="A24" s="8" t="s">
        <v>62</v>
      </c>
      <c r="B24" s="9" t="s">
        <v>63</v>
      </c>
      <c r="C24" s="16">
        <v>2697</v>
      </c>
      <c r="D24" s="17">
        <v>856756.4</v>
      </c>
      <c r="E24" s="17">
        <v>6407859.9500000002</v>
      </c>
      <c r="F24" s="17">
        <v>1928885.19</v>
      </c>
      <c r="G24" s="18">
        <f t="shared" si="4"/>
        <v>9193501.540000001</v>
      </c>
      <c r="H24" s="28">
        <f t="shared" si="5"/>
        <v>317.67015202076379</v>
      </c>
      <c r="I24" s="28">
        <f t="shared" si="5"/>
        <v>2375.9213756025215</v>
      </c>
      <c r="J24" s="28">
        <f t="shared" si="5"/>
        <v>715.1965850945495</v>
      </c>
      <c r="K24" s="28">
        <f t="shared" si="5"/>
        <v>3408.7881127178348</v>
      </c>
    </row>
    <row r="25" spans="1:11" x14ac:dyDescent="0.2">
      <c r="A25" s="8" t="s">
        <v>64</v>
      </c>
      <c r="B25" s="9" t="s">
        <v>65</v>
      </c>
      <c r="C25" s="16">
        <v>2377.1</v>
      </c>
      <c r="D25" s="17">
        <v>1209308.75</v>
      </c>
      <c r="E25" s="17">
        <v>5482623.8899999997</v>
      </c>
      <c r="F25" s="17">
        <v>1039740.93</v>
      </c>
      <c r="G25" s="18">
        <f t="shared" si="4"/>
        <v>7731673.5699999994</v>
      </c>
      <c r="H25" s="28">
        <f t="shared" si="5"/>
        <v>508.732804677969</v>
      </c>
      <c r="I25" s="28">
        <f t="shared" si="5"/>
        <v>2306.4338437592023</v>
      </c>
      <c r="J25" s="28">
        <f t="shared" si="5"/>
        <v>437.39890202347402</v>
      </c>
      <c r="K25" s="28">
        <f t="shared" si="5"/>
        <v>3252.5655504606452</v>
      </c>
    </row>
    <row r="26" spans="1:11" x14ac:dyDescent="0.2">
      <c r="A26" s="8" t="s">
        <v>66</v>
      </c>
      <c r="B26" s="9" t="s">
        <v>67</v>
      </c>
      <c r="C26" s="16">
        <v>8810.1</v>
      </c>
      <c r="D26" s="17">
        <v>3289724.49</v>
      </c>
      <c r="E26" s="17">
        <v>19733245.300000001</v>
      </c>
      <c r="F26" s="17">
        <v>2052989.32</v>
      </c>
      <c r="G26" s="18">
        <f t="shared" si="4"/>
        <v>25075959.109999999</v>
      </c>
      <c r="H26" s="28">
        <f t="shared" si="5"/>
        <v>373.4037627268703</v>
      </c>
      <c r="I26" s="28">
        <f t="shared" si="5"/>
        <v>2239.843509154266</v>
      </c>
      <c r="J26" s="28">
        <f t="shared" si="5"/>
        <v>233.0267897072678</v>
      </c>
      <c r="K26" s="28">
        <f t="shared" si="5"/>
        <v>2846.274061588404</v>
      </c>
    </row>
    <row r="27" spans="1:11" x14ac:dyDescent="0.2">
      <c r="A27" s="8" t="s">
        <v>68</v>
      </c>
      <c r="B27" s="9" t="s">
        <v>69</v>
      </c>
      <c r="C27" s="16">
        <v>358.3</v>
      </c>
      <c r="D27" s="17">
        <v>282908.86</v>
      </c>
      <c r="E27" s="17">
        <v>797712.49</v>
      </c>
      <c r="F27" s="17">
        <v>90139</v>
      </c>
      <c r="G27" s="18">
        <f t="shared" si="4"/>
        <v>1170760.3500000001</v>
      </c>
      <c r="H27" s="28">
        <f t="shared" si="5"/>
        <v>789.5865475858219</v>
      </c>
      <c r="I27" s="28">
        <f t="shared" si="5"/>
        <v>2226.3814959531119</v>
      </c>
      <c r="J27" s="28">
        <f t="shared" si="5"/>
        <v>251.57409991627128</v>
      </c>
      <c r="K27" s="28">
        <f t="shared" si="5"/>
        <v>3267.5421434552054</v>
      </c>
    </row>
    <row r="28" spans="1:11" x14ac:dyDescent="0.2">
      <c r="A28" s="8" t="s">
        <v>70</v>
      </c>
      <c r="B28" s="9" t="s">
        <v>71</v>
      </c>
      <c r="C28" s="16">
        <v>2024.4</v>
      </c>
      <c r="D28" s="17">
        <v>720200.74</v>
      </c>
      <c r="E28" s="17">
        <v>4825750.76</v>
      </c>
      <c r="F28" s="17">
        <v>678668.79</v>
      </c>
      <c r="G28" s="18">
        <f t="shared" si="4"/>
        <v>6224620.29</v>
      </c>
      <c r="H28" s="28">
        <f t="shared" si="5"/>
        <v>355.7600968188105</v>
      </c>
      <c r="I28" s="28">
        <f t="shared" si="5"/>
        <v>2383.7931041296183</v>
      </c>
      <c r="J28" s="28">
        <f t="shared" si="5"/>
        <v>335.24441315945467</v>
      </c>
      <c r="K28" s="28">
        <f t="shared" si="5"/>
        <v>3074.7976141078839</v>
      </c>
    </row>
    <row r="29" spans="1:11" x14ac:dyDescent="0.2">
      <c r="A29" s="8" t="s">
        <v>72</v>
      </c>
      <c r="B29" s="9" t="s">
        <v>73</v>
      </c>
      <c r="C29" s="16">
        <v>2030.1</v>
      </c>
      <c r="D29" s="17">
        <v>915168.9</v>
      </c>
      <c r="E29" s="17">
        <v>4794110.5</v>
      </c>
      <c r="F29" s="17">
        <v>473059.24</v>
      </c>
      <c r="G29" s="18">
        <f t="shared" si="4"/>
        <v>6182338.6400000006</v>
      </c>
      <c r="H29" s="28">
        <f t="shared" si="5"/>
        <v>450.79991133441706</v>
      </c>
      <c r="I29" s="28">
        <f t="shared" si="5"/>
        <v>2361.5144574158908</v>
      </c>
      <c r="J29" s="28">
        <f t="shared" si="5"/>
        <v>233.02262942712181</v>
      </c>
      <c r="K29" s="28">
        <f t="shared" si="5"/>
        <v>3045.3369981774299</v>
      </c>
    </row>
    <row r="30" spans="1:11" x14ac:dyDescent="0.2">
      <c r="A30" s="8" t="s">
        <v>74</v>
      </c>
      <c r="B30" s="9" t="s">
        <v>75</v>
      </c>
      <c r="C30" s="16">
        <v>2777.7</v>
      </c>
      <c r="D30" s="17">
        <v>1300014.24</v>
      </c>
      <c r="E30" s="17">
        <v>6437992.5</v>
      </c>
      <c r="F30" s="17">
        <v>1473211.42</v>
      </c>
      <c r="G30" s="18">
        <f t="shared" si="4"/>
        <v>9211218.1600000001</v>
      </c>
      <c r="H30" s="28">
        <f t="shared" si="5"/>
        <v>468.01823091046555</v>
      </c>
      <c r="I30" s="28">
        <f t="shared" si="5"/>
        <v>2317.7421967815098</v>
      </c>
      <c r="J30" s="28">
        <f t="shared" si="5"/>
        <v>530.37096158692441</v>
      </c>
      <c r="K30" s="28">
        <f t="shared" si="5"/>
        <v>3316.1313892788999</v>
      </c>
    </row>
    <row r="31" spans="1:11" x14ac:dyDescent="0.2">
      <c r="A31" s="8" t="s">
        <v>76</v>
      </c>
      <c r="B31" s="9" t="s">
        <v>77</v>
      </c>
      <c r="C31" s="16">
        <v>3705.5</v>
      </c>
      <c r="D31" s="17">
        <v>3839259.45</v>
      </c>
      <c r="E31" s="17">
        <v>8026610.9800000004</v>
      </c>
      <c r="F31" s="17">
        <v>581110</v>
      </c>
      <c r="G31" s="18">
        <f t="shared" si="4"/>
        <v>12446980.43</v>
      </c>
      <c r="H31" s="28">
        <f t="shared" si="5"/>
        <v>1036.0975441910673</v>
      </c>
      <c r="I31" s="28">
        <f t="shared" si="5"/>
        <v>2166.1343894211309</v>
      </c>
      <c r="J31" s="28">
        <f t="shared" si="5"/>
        <v>156.82364053434085</v>
      </c>
      <c r="K31" s="28">
        <f t="shared" si="5"/>
        <v>3359.0555741465387</v>
      </c>
    </row>
    <row r="32" spans="1:11" x14ac:dyDescent="0.2">
      <c r="A32" s="8" t="s">
        <v>78</v>
      </c>
      <c r="B32" s="9" t="s">
        <v>79</v>
      </c>
      <c r="C32" s="16">
        <v>1323.3</v>
      </c>
      <c r="D32" s="17">
        <v>682698.87</v>
      </c>
      <c r="E32" s="17">
        <v>2919353.62</v>
      </c>
      <c r="F32" s="17">
        <v>475200.57</v>
      </c>
      <c r="G32" s="18">
        <f t="shared" si="4"/>
        <v>4077253.06</v>
      </c>
      <c r="H32" s="28">
        <f t="shared" si="5"/>
        <v>515.90634776694628</v>
      </c>
      <c r="I32" s="28">
        <f t="shared" si="5"/>
        <v>2206.116239703771</v>
      </c>
      <c r="J32" s="28">
        <f t="shared" si="5"/>
        <v>359.10267513035592</v>
      </c>
      <c r="K32" s="28">
        <f t="shared" si="5"/>
        <v>3081.1252626010732</v>
      </c>
    </row>
    <row r="33" spans="1:11" x14ac:dyDescent="0.2">
      <c r="A33" s="8" t="s">
        <v>80</v>
      </c>
      <c r="B33" s="9" t="s">
        <v>81</v>
      </c>
      <c r="C33" s="16">
        <v>814</v>
      </c>
      <c r="D33" s="17">
        <v>289819.28999999998</v>
      </c>
      <c r="E33" s="17">
        <v>2086316</v>
      </c>
      <c r="F33" s="17">
        <v>302767.15999999997</v>
      </c>
      <c r="G33" s="18">
        <f t="shared" si="4"/>
        <v>2678902.4500000002</v>
      </c>
      <c r="H33" s="28">
        <f t="shared" si="5"/>
        <v>356.0433538083538</v>
      </c>
      <c r="I33" s="28">
        <f t="shared" si="5"/>
        <v>2563.0417690417689</v>
      </c>
      <c r="J33" s="28">
        <f t="shared" si="5"/>
        <v>371.94982800982797</v>
      </c>
      <c r="K33" s="28">
        <f t="shared" si="5"/>
        <v>3291.0349508599511</v>
      </c>
    </row>
    <row r="34" spans="1:11" x14ac:dyDescent="0.2">
      <c r="A34" s="8" t="s">
        <v>82</v>
      </c>
      <c r="B34" s="9" t="s">
        <v>83</v>
      </c>
      <c r="C34" s="16">
        <v>1661.7</v>
      </c>
      <c r="D34" s="17">
        <v>1561162.97</v>
      </c>
      <c r="E34" s="17">
        <v>3649817.28</v>
      </c>
      <c r="F34" s="17">
        <v>662032.19999999995</v>
      </c>
      <c r="G34" s="18">
        <f t="shared" si="4"/>
        <v>5873012.4500000002</v>
      </c>
      <c r="H34" s="28">
        <f t="shared" si="5"/>
        <v>939.4974845038214</v>
      </c>
      <c r="I34" s="28">
        <f t="shared" si="5"/>
        <v>2196.435746524643</v>
      </c>
      <c r="J34" s="28">
        <f t="shared" si="5"/>
        <v>398.40657158331823</v>
      </c>
      <c r="K34" s="28">
        <f t="shared" si="5"/>
        <v>3534.3398026117829</v>
      </c>
    </row>
    <row r="35" spans="1:11" x14ac:dyDescent="0.2">
      <c r="A35" s="8" t="s">
        <v>84</v>
      </c>
      <c r="B35" s="9" t="s">
        <v>85</v>
      </c>
      <c r="C35" s="16">
        <v>4562.8</v>
      </c>
      <c r="D35" s="17">
        <v>1191875.67</v>
      </c>
      <c r="E35" s="17">
        <v>11340544.130000001</v>
      </c>
      <c r="F35" s="17">
        <v>1893562.52</v>
      </c>
      <c r="G35" s="18">
        <f t="shared" si="4"/>
        <v>14425982.32</v>
      </c>
      <c r="H35" s="28">
        <f t="shared" si="5"/>
        <v>261.21584772508106</v>
      </c>
      <c r="I35" s="28">
        <f t="shared" si="5"/>
        <v>2485.4352875427371</v>
      </c>
      <c r="J35" s="28">
        <f t="shared" si="5"/>
        <v>415.00011396510911</v>
      </c>
      <c r="K35" s="28">
        <f t="shared" si="5"/>
        <v>3161.6512492329271</v>
      </c>
    </row>
    <row r="36" spans="1:11" x14ac:dyDescent="0.2">
      <c r="A36" s="8" t="s">
        <v>86</v>
      </c>
      <c r="B36" s="9" t="s">
        <v>87</v>
      </c>
      <c r="C36" s="16">
        <v>2359.6999999999998</v>
      </c>
      <c r="D36" s="17">
        <v>678473.01</v>
      </c>
      <c r="E36" s="17">
        <v>5241821.91</v>
      </c>
      <c r="F36" s="17">
        <v>1501690.03</v>
      </c>
      <c r="G36" s="18">
        <f t="shared" ref="G36:G51" si="6">SUM(D36:F36)</f>
        <v>7421984.9500000002</v>
      </c>
      <c r="H36" s="28">
        <f t="shared" si="5"/>
        <v>287.52511336186808</v>
      </c>
      <c r="I36" s="28">
        <f t="shared" si="5"/>
        <v>2221.3933593253382</v>
      </c>
      <c r="J36" s="28">
        <f t="shared" si="5"/>
        <v>636.3902318091283</v>
      </c>
      <c r="K36" s="28">
        <f t="shared" si="5"/>
        <v>3145.3087044963345</v>
      </c>
    </row>
    <row r="37" spans="1:11" x14ac:dyDescent="0.2">
      <c r="A37" s="8" t="s">
        <v>88</v>
      </c>
      <c r="B37" s="9" t="s">
        <v>89</v>
      </c>
      <c r="C37" s="16">
        <v>950.5</v>
      </c>
      <c r="D37" s="17">
        <v>602882.21</v>
      </c>
      <c r="E37" s="17">
        <v>2160777.23</v>
      </c>
      <c r="F37" s="17">
        <v>365257.86</v>
      </c>
      <c r="G37" s="18">
        <f t="shared" si="6"/>
        <v>3128917.3</v>
      </c>
      <c r="H37" s="28">
        <f t="shared" ref="H37:K52" si="7">D37/$C37</f>
        <v>634.27902156759592</v>
      </c>
      <c r="I37" s="28">
        <f t="shared" si="7"/>
        <v>2273.3058705944241</v>
      </c>
      <c r="J37" s="28">
        <f t="shared" si="7"/>
        <v>384.27970541820093</v>
      </c>
      <c r="K37" s="28">
        <f t="shared" si="7"/>
        <v>3291.8645975802206</v>
      </c>
    </row>
    <row r="38" spans="1:11" x14ac:dyDescent="0.2">
      <c r="A38" s="8" t="s">
        <v>90</v>
      </c>
      <c r="B38" s="9" t="s">
        <v>91</v>
      </c>
      <c r="C38" s="16">
        <v>8018.8</v>
      </c>
      <c r="D38" s="17">
        <v>3286597.74</v>
      </c>
      <c r="E38" s="17">
        <v>18398600.530000001</v>
      </c>
      <c r="F38" s="17">
        <v>3817212.55</v>
      </c>
      <c r="G38" s="18">
        <f t="shared" si="6"/>
        <v>25502410.820000004</v>
      </c>
      <c r="H38" s="28">
        <f t="shared" si="7"/>
        <v>409.86154287424552</v>
      </c>
      <c r="I38" s="28">
        <f t="shared" si="7"/>
        <v>2294.4331483513743</v>
      </c>
      <c r="J38" s="28">
        <f t="shared" si="7"/>
        <v>476.03289145508052</v>
      </c>
      <c r="K38" s="28">
        <f t="shared" si="7"/>
        <v>3180.3275826807007</v>
      </c>
    </row>
    <row r="39" spans="1:11" x14ac:dyDescent="0.2">
      <c r="A39" s="8" t="s">
        <v>92</v>
      </c>
      <c r="B39" s="9" t="s">
        <v>93</v>
      </c>
      <c r="C39" s="16">
        <v>4856.3999999999996</v>
      </c>
      <c r="D39" s="17">
        <v>3053670.26</v>
      </c>
      <c r="E39" s="17">
        <v>9959300.5700000003</v>
      </c>
      <c r="F39" s="17">
        <v>1361595.65</v>
      </c>
      <c r="G39" s="18">
        <f t="shared" si="6"/>
        <v>14374566.48</v>
      </c>
      <c r="H39" s="28">
        <f t="shared" si="7"/>
        <v>628.79298657441723</v>
      </c>
      <c r="I39" s="28">
        <f t="shared" si="7"/>
        <v>2050.757880322873</v>
      </c>
      <c r="J39" s="28">
        <f t="shared" si="7"/>
        <v>280.37139650770121</v>
      </c>
      <c r="K39" s="28">
        <f t="shared" si="7"/>
        <v>2959.9222634049916</v>
      </c>
    </row>
    <row r="40" spans="1:11" x14ac:dyDescent="0.2">
      <c r="A40" s="8" t="s">
        <v>94</v>
      </c>
      <c r="B40" s="9" t="s">
        <v>95</v>
      </c>
      <c r="C40" s="16">
        <v>4300.3</v>
      </c>
      <c r="D40" s="17">
        <v>850956.29</v>
      </c>
      <c r="E40" s="17">
        <v>10242646.1</v>
      </c>
      <c r="F40" s="17">
        <v>3012838.95</v>
      </c>
      <c r="G40" s="18">
        <f t="shared" si="6"/>
        <v>14106441.34</v>
      </c>
      <c r="H40" s="28">
        <f t="shared" si="7"/>
        <v>197.88300583680208</v>
      </c>
      <c r="I40" s="28">
        <f t="shared" si="7"/>
        <v>2381.8445457293674</v>
      </c>
      <c r="J40" s="28">
        <f t="shared" si="7"/>
        <v>700.61134106922771</v>
      </c>
      <c r="K40" s="28">
        <f t="shared" si="7"/>
        <v>3280.3388926353973</v>
      </c>
    </row>
    <row r="41" spans="1:11" x14ac:dyDescent="0.2">
      <c r="A41" s="8" t="s">
        <v>96</v>
      </c>
      <c r="B41" s="9" t="s">
        <v>97</v>
      </c>
      <c r="C41" s="16">
        <v>1522.5</v>
      </c>
      <c r="D41" s="17">
        <v>291282.44</v>
      </c>
      <c r="E41" s="17">
        <v>3806614.64</v>
      </c>
      <c r="F41" s="17">
        <v>1208863.21</v>
      </c>
      <c r="G41" s="18">
        <f t="shared" si="6"/>
        <v>5306760.29</v>
      </c>
      <c r="H41" s="28">
        <f t="shared" si="7"/>
        <v>191.31851559934319</v>
      </c>
      <c r="I41" s="28">
        <f t="shared" si="7"/>
        <v>2500.2395008210183</v>
      </c>
      <c r="J41" s="28">
        <f t="shared" si="7"/>
        <v>793.99882430213461</v>
      </c>
      <c r="K41" s="28">
        <f t="shared" si="7"/>
        <v>3485.556840722496</v>
      </c>
    </row>
    <row r="42" spans="1:11" x14ac:dyDescent="0.2">
      <c r="A42" s="8" t="s">
        <v>98</v>
      </c>
      <c r="B42" s="9" t="s">
        <v>99</v>
      </c>
      <c r="C42" s="16">
        <v>295.2</v>
      </c>
      <c r="D42" s="17">
        <v>118526.31</v>
      </c>
      <c r="E42" s="17">
        <v>812743.14</v>
      </c>
      <c r="F42" s="17">
        <v>249243</v>
      </c>
      <c r="G42" s="18">
        <f t="shared" si="6"/>
        <v>1180512.45</v>
      </c>
      <c r="H42" s="28">
        <f t="shared" si="7"/>
        <v>401.51189024390243</v>
      </c>
      <c r="I42" s="28">
        <f t="shared" si="7"/>
        <v>2753.1949186991869</v>
      </c>
      <c r="J42" s="28">
        <f t="shared" si="7"/>
        <v>844.31910569105696</v>
      </c>
      <c r="K42" s="28">
        <f t="shared" si="7"/>
        <v>3999.0259146341464</v>
      </c>
    </row>
    <row r="43" spans="1:11" x14ac:dyDescent="0.2">
      <c r="A43" s="8" t="s">
        <v>100</v>
      </c>
      <c r="B43" s="9" t="s">
        <v>101</v>
      </c>
      <c r="C43" s="16">
        <v>1881.6</v>
      </c>
      <c r="D43" s="17">
        <v>1118014.47</v>
      </c>
      <c r="E43" s="17">
        <v>4096352.14</v>
      </c>
      <c r="F43" s="17">
        <v>368549.31</v>
      </c>
      <c r="G43" s="18">
        <f t="shared" si="6"/>
        <v>5582915.9199999999</v>
      </c>
      <c r="H43" s="28">
        <f t="shared" si="7"/>
        <v>594.1828603316327</v>
      </c>
      <c r="I43" s="28">
        <f t="shared" si="7"/>
        <v>2177.0578975340136</v>
      </c>
      <c r="J43" s="28">
        <f t="shared" si="7"/>
        <v>195.87016900510204</v>
      </c>
      <c r="K43" s="28">
        <f t="shared" si="7"/>
        <v>2967.1109268707482</v>
      </c>
    </row>
    <row r="44" spans="1:11" x14ac:dyDescent="0.2">
      <c r="A44" s="8" t="s">
        <v>102</v>
      </c>
      <c r="B44" s="9" t="s">
        <v>103</v>
      </c>
      <c r="C44" s="16">
        <v>5012</v>
      </c>
      <c r="D44" s="17">
        <v>4826740.9800000004</v>
      </c>
      <c r="E44" s="17">
        <v>11989043.99</v>
      </c>
      <c r="F44" s="17">
        <v>2442402.19</v>
      </c>
      <c r="G44" s="18">
        <f t="shared" si="6"/>
        <v>19258187.16</v>
      </c>
      <c r="H44" s="28">
        <f t="shared" si="7"/>
        <v>963.0369074221868</v>
      </c>
      <c r="I44" s="28">
        <f t="shared" si="7"/>
        <v>2392.0678351955307</v>
      </c>
      <c r="J44" s="28">
        <f t="shared" si="7"/>
        <v>487.31089185953709</v>
      </c>
      <c r="K44" s="28">
        <f t="shared" si="7"/>
        <v>3842.4156344772546</v>
      </c>
    </row>
    <row r="45" spans="1:11" x14ac:dyDescent="0.2">
      <c r="A45" s="8" t="s">
        <v>104</v>
      </c>
      <c r="B45" s="9" t="s">
        <v>105</v>
      </c>
      <c r="C45" s="16">
        <v>1409.5</v>
      </c>
      <c r="D45" s="17">
        <v>472723.31</v>
      </c>
      <c r="E45" s="17">
        <v>3288279.59</v>
      </c>
      <c r="F45" s="17">
        <v>452768.02</v>
      </c>
      <c r="G45" s="18">
        <f t="shared" si="6"/>
        <v>4213770.92</v>
      </c>
      <c r="H45" s="28">
        <f t="shared" si="7"/>
        <v>335.38368925150763</v>
      </c>
      <c r="I45" s="28">
        <f t="shared" si="7"/>
        <v>2332.9404682511527</v>
      </c>
      <c r="J45" s="28">
        <f t="shared" si="7"/>
        <v>321.22598084427102</v>
      </c>
      <c r="K45" s="28">
        <f t="shared" si="7"/>
        <v>2989.5501383469314</v>
      </c>
    </row>
    <row r="46" spans="1:11" x14ac:dyDescent="0.2">
      <c r="A46" s="8" t="s">
        <v>106</v>
      </c>
      <c r="B46" s="9" t="s">
        <v>107</v>
      </c>
      <c r="C46" s="16">
        <v>1070.5</v>
      </c>
      <c r="D46" s="17">
        <v>341640.68</v>
      </c>
      <c r="E46" s="17">
        <v>2573753.61</v>
      </c>
      <c r="F46" s="17">
        <v>590169.82999999996</v>
      </c>
      <c r="G46" s="18">
        <f t="shared" si="6"/>
        <v>3505564.12</v>
      </c>
      <c r="H46" s="28">
        <f t="shared" si="7"/>
        <v>319.14122372723028</v>
      </c>
      <c r="I46" s="28">
        <f t="shared" si="7"/>
        <v>2404.2537225595515</v>
      </c>
      <c r="J46" s="28">
        <f t="shared" si="7"/>
        <v>551.30297057449786</v>
      </c>
      <c r="K46" s="28">
        <f t="shared" si="7"/>
        <v>3274.6979168612797</v>
      </c>
    </row>
    <row r="47" spans="1:11" x14ac:dyDescent="0.2">
      <c r="A47" s="8" t="s">
        <v>108</v>
      </c>
      <c r="B47" s="9" t="s">
        <v>109</v>
      </c>
      <c r="C47" s="16">
        <v>1738.5</v>
      </c>
      <c r="D47" s="17">
        <v>2049115.61</v>
      </c>
      <c r="E47" s="17">
        <v>3787676.44</v>
      </c>
      <c r="F47" s="17">
        <v>555991.46</v>
      </c>
      <c r="G47" s="18">
        <f t="shared" si="6"/>
        <v>6392783.5099999998</v>
      </c>
      <c r="H47" s="28">
        <f t="shared" si="7"/>
        <v>1178.668743169399</v>
      </c>
      <c r="I47" s="28">
        <f t="shared" si="7"/>
        <v>2178.7037331032498</v>
      </c>
      <c r="J47" s="28">
        <f t="shared" si="7"/>
        <v>319.81102099511071</v>
      </c>
      <c r="K47" s="28">
        <f t="shared" si="7"/>
        <v>3677.1834972677593</v>
      </c>
    </row>
    <row r="48" spans="1:11" x14ac:dyDescent="0.2">
      <c r="A48" s="8" t="s">
        <v>110</v>
      </c>
      <c r="B48" s="9" t="s">
        <v>111</v>
      </c>
      <c r="C48" s="16">
        <v>8440.6</v>
      </c>
      <c r="D48" s="17">
        <v>6472048.79</v>
      </c>
      <c r="E48" s="17">
        <v>18780535.960000001</v>
      </c>
      <c r="F48" s="17">
        <v>1574022.22</v>
      </c>
      <c r="G48" s="18">
        <f t="shared" si="6"/>
        <v>26826606.969999999</v>
      </c>
      <c r="H48" s="28">
        <f t="shared" si="7"/>
        <v>766.77591521929719</v>
      </c>
      <c r="I48" s="28">
        <f t="shared" si="7"/>
        <v>2225.0238087339762</v>
      </c>
      <c r="J48" s="28">
        <f t="shared" si="7"/>
        <v>186.48226666350732</v>
      </c>
      <c r="K48" s="28">
        <f t="shared" si="7"/>
        <v>3178.2819906167806</v>
      </c>
    </row>
    <row r="49" spans="1:11" x14ac:dyDescent="0.2">
      <c r="A49" s="8" t="s">
        <v>112</v>
      </c>
      <c r="B49" s="9" t="s">
        <v>113</v>
      </c>
      <c r="C49" s="16">
        <v>561.9</v>
      </c>
      <c r="D49" s="17">
        <v>385775.49</v>
      </c>
      <c r="E49" s="17">
        <v>1395416.24</v>
      </c>
      <c r="F49" s="17">
        <v>135309.20000000001</v>
      </c>
      <c r="G49" s="18">
        <f t="shared" si="6"/>
        <v>1916500.93</v>
      </c>
      <c r="H49" s="28">
        <f t="shared" si="7"/>
        <v>686.55541911372131</v>
      </c>
      <c r="I49" s="28">
        <f t="shared" si="7"/>
        <v>2483.3889304146646</v>
      </c>
      <c r="J49" s="28">
        <f t="shared" si="7"/>
        <v>240.80654920804417</v>
      </c>
      <c r="K49" s="28">
        <f t="shared" si="7"/>
        <v>3410.7508987364299</v>
      </c>
    </row>
    <row r="50" spans="1:11" x14ac:dyDescent="0.2">
      <c r="A50" s="8" t="s">
        <v>114</v>
      </c>
      <c r="B50" s="9" t="s">
        <v>115</v>
      </c>
      <c r="C50" s="16">
        <v>1221.2</v>
      </c>
      <c r="D50" s="17">
        <v>445922.91</v>
      </c>
      <c r="E50" s="17">
        <v>2904546.37</v>
      </c>
      <c r="F50" s="17">
        <v>574699.80000000005</v>
      </c>
      <c r="G50" s="18">
        <f t="shared" si="6"/>
        <v>3925169.08</v>
      </c>
      <c r="H50" s="28">
        <f t="shared" si="7"/>
        <v>365.15141663937106</v>
      </c>
      <c r="I50" s="28">
        <f t="shared" si="7"/>
        <v>2378.4362676056339</v>
      </c>
      <c r="J50" s="28">
        <f t="shared" si="7"/>
        <v>470.60252210940064</v>
      </c>
      <c r="K50" s="28">
        <f t="shared" si="7"/>
        <v>3214.1902063544053</v>
      </c>
    </row>
    <row r="51" spans="1:11" x14ac:dyDescent="0.2">
      <c r="A51" s="8" t="s">
        <v>116</v>
      </c>
      <c r="B51" s="9" t="s">
        <v>117</v>
      </c>
      <c r="C51" s="16">
        <v>324.60000000000002</v>
      </c>
      <c r="D51" s="17">
        <v>47237.74</v>
      </c>
      <c r="E51" s="17">
        <v>762679.34</v>
      </c>
      <c r="F51" s="17">
        <v>90259</v>
      </c>
      <c r="G51" s="18">
        <f t="shared" si="6"/>
        <v>900176.08</v>
      </c>
      <c r="H51" s="28">
        <f t="shared" si="7"/>
        <v>145.52600123228586</v>
      </c>
      <c r="I51" s="28">
        <f t="shared" si="7"/>
        <v>2349.5974738139244</v>
      </c>
      <c r="J51" s="28">
        <f t="shared" si="7"/>
        <v>278.06223043746149</v>
      </c>
      <c r="K51" s="28">
        <f t="shared" si="7"/>
        <v>2773.1857054836719</v>
      </c>
    </row>
    <row r="52" spans="1:11" x14ac:dyDescent="0.2">
      <c r="A52" s="8" t="s">
        <v>118</v>
      </c>
      <c r="B52" s="9" t="s">
        <v>119</v>
      </c>
      <c r="C52" s="16">
        <v>1821.2</v>
      </c>
      <c r="D52" s="17">
        <v>488088.79</v>
      </c>
      <c r="E52" s="17">
        <v>4380540.79</v>
      </c>
      <c r="F52" s="17">
        <v>637706.46</v>
      </c>
      <c r="G52" s="18">
        <f t="shared" ref="G52:G67" si="8">SUM(D52:F52)</f>
        <v>5506336.04</v>
      </c>
      <c r="H52" s="28">
        <f t="shared" si="7"/>
        <v>268.00394794640897</v>
      </c>
      <c r="I52" s="28">
        <f t="shared" si="7"/>
        <v>2405.3046288161649</v>
      </c>
      <c r="J52" s="28">
        <f t="shared" si="7"/>
        <v>350.15729189545351</v>
      </c>
      <c r="K52" s="28">
        <f t="shared" si="7"/>
        <v>3023.4658686580278</v>
      </c>
    </row>
    <row r="53" spans="1:11" x14ac:dyDescent="0.2">
      <c r="A53" s="8" t="s">
        <v>120</v>
      </c>
      <c r="B53" s="9" t="s">
        <v>121</v>
      </c>
      <c r="C53" s="16">
        <v>1835.4</v>
      </c>
      <c r="D53" s="17">
        <v>1818132.87</v>
      </c>
      <c r="E53" s="17">
        <v>4067049.5</v>
      </c>
      <c r="F53" s="17">
        <v>478979.34</v>
      </c>
      <c r="G53" s="18">
        <f t="shared" si="8"/>
        <v>6364161.71</v>
      </c>
      <c r="H53" s="28">
        <f t="shared" ref="H53:K68" si="9">D53/$C53</f>
        <v>990.59217064400127</v>
      </c>
      <c r="I53" s="28">
        <f t="shared" si="9"/>
        <v>2215.8927209327667</v>
      </c>
      <c r="J53" s="28">
        <f t="shared" si="9"/>
        <v>260.96727688787183</v>
      </c>
      <c r="K53" s="28">
        <f t="shared" si="9"/>
        <v>3467.4521684646397</v>
      </c>
    </row>
    <row r="54" spans="1:11" x14ac:dyDescent="0.2">
      <c r="A54" s="8" t="s">
        <v>122</v>
      </c>
      <c r="B54" s="9" t="s">
        <v>123</v>
      </c>
      <c r="C54" s="16">
        <v>1236.9000000000001</v>
      </c>
      <c r="D54" s="17">
        <v>98566.49</v>
      </c>
      <c r="E54" s="17">
        <v>3041434.66</v>
      </c>
      <c r="F54" s="17">
        <v>729759.84</v>
      </c>
      <c r="G54" s="18">
        <f t="shared" si="8"/>
        <v>3869760.99</v>
      </c>
      <c r="H54" s="28">
        <f t="shared" si="9"/>
        <v>79.688325652841783</v>
      </c>
      <c r="I54" s="28">
        <f t="shared" si="9"/>
        <v>2458.9171800468912</v>
      </c>
      <c r="J54" s="28">
        <f t="shared" si="9"/>
        <v>589.99097744360893</v>
      </c>
      <c r="K54" s="28">
        <f t="shared" si="9"/>
        <v>3128.5964831433421</v>
      </c>
    </row>
    <row r="55" spans="1:11" x14ac:dyDescent="0.2">
      <c r="A55" s="8" t="s">
        <v>124</v>
      </c>
      <c r="B55" s="9" t="s">
        <v>125</v>
      </c>
      <c r="C55" s="16">
        <v>472.3</v>
      </c>
      <c r="D55" s="17">
        <v>390935.08</v>
      </c>
      <c r="E55" s="17">
        <v>1164514.23</v>
      </c>
      <c r="F55" s="17">
        <v>128111.32</v>
      </c>
      <c r="G55" s="18">
        <f t="shared" si="8"/>
        <v>1683560.6300000001</v>
      </c>
      <c r="H55" s="28">
        <f t="shared" si="9"/>
        <v>827.72619098030918</v>
      </c>
      <c r="I55" s="28">
        <f t="shared" si="9"/>
        <v>2465.6240313360149</v>
      </c>
      <c r="J55" s="28">
        <f t="shared" si="9"/>
        <v>271.24988354859198</v>
      </c>
      <c r="K55" s="28">
        <f t="shared" si="9"/>
        <v>3564.6001058649167</v>
      </c>
    </row>
    <row r="56" spans="1:11" x14ac:dyDescent="0.2">
      <c r="A56" s="8" t="s">
        <v>126</v>
      </c>
      <c r="B56" s="9" t="s">
        <v>127</v>
      </c>
      <c r="C56" s="16">
        <v>1971.9</v>
      </c>
      <c r="D56" s="17">
        <v>2393417.83</v>
      </c>
      <c r="E56" s="17">
        <v>4282379.6399999997</v>
      </c>
      <c r="F56" s="17">
        <v>468516.03</v>
      </c>
      <c r="G56" s="18">
        <f t="shared" si="8"/>
        <v>7144313.5</v>
      </c>
      <c r="H56" s="28">
        <f t="shared" si="9"/>
        <v>1213.7622749632335</v>
      </c>
      <c r="I56" s="28">
        <f t="shared" si="9"/>
        <v>2171.702236421725</v>
      </c>
      <c r="J56" s="28">
        <f t="shared" si="9"/>
        <v>237.59624220295146</v>
      </c>
      <c r="K56" s="28">
        <f t="shared" si="9"/>
        <v>3623.0607535879099</v>
      </c>
    </row>
    <row r="57" spans="1:11" x14ac:dyDescent="0.2">
      <c r="A57" s="8" t="s">
        <v>128</v>
      </c>
      <c r="B57" s="9" t="s">
        <v>129</v>
      </c>
      <c r="C57" s="16">
        <v>2604.9</v>
      </c>
      <c r="D57" s="17">
        <v>722051.15</v>
      </c>
      <c r="E57" s="17">
        <v>6165773.8399999999</v>
      </c>
      <c r="F57" s="17">
        <v>1203354.92</v>
      </c>
      <c r="G57" s="18">
        <f t="shared" si="8"/>
        <v>8091179.9100000001</v>
      </c>
      <c r="H57" s="28">
        <f t="shared" si="9"/>
        <v>277.18958501286039</v>
      </c>
      <c r="I57" s="28">
        <f t="shared" si="9"/>
        <v>2366.9906100042226</v>
      </c>
      <c r="J57" s="28">
        <f t="shared" si="9"/>
        <v>461.95820185035888</v>
      </c>
      <c r="K57" s="28">
        <f t="shared" si="9"/>
        <v>3106.1383968674422</v>
      </c>
    </row>
    <row r="58" spans="1:11" x14ac:dyDescent="0.2">
      <c r="A58" s="8" t="s">
        <v>130</v>
      </c>
      <c r="B58" s="9" t="s">
        <v>131</v>
      </c>
      <c r="C58" s="16">
        <v>675.3</v>
      </c>
      <c r="D58" s="17">
        <v>499925.92</v>
      </c>
      <c r="E58" s="17">
        <v>1573389.64</v>
      </c>
      <c r="F58" s="17">
        <v>141060.07</v>
      </c>
      <c r="G58" s="18">
        <f t="shared" si="8"/>
        <v>2214375.63</v>
      </c>
      <c r="H58" s="28">
        <f t="shared" si="9"/>
        <v>740.30196949503932</v>
      </c>
      <c r="I58" s="28">
        <f t="shared" si="9"/>
        <v>2329.9120983266698</v>
      </c>
      <c r="J58" s="28">
        <f t="shared" si="9"/>
        <v>208.88504368428849</v>
      </c>
      <c r="K58" s="28">
        <f t="shared" si="9"/>
        <v>3279.0991115059974</v>
      </c>
    </row>
    <row r="59" spans="1:11" x14ac:dyDescent="0.2">
      <c r="A59" s="8" t="s">
        <v>132</v>
      </c>
      <c r="B59" s="9" t="s">
        <v>133</v>
      </c>
      <c r="C59" s="16">
        <v>27781.3</v>
      </c>
      <c r="D59" s="17">
        <v>61971175.789999999</v>
      </c>
      <c r="E59" s="17">
        <v>55020264.520000003</v>
      </c>
      <c r="F59" s="17">
        <v>7159886.9400000004</v>
      </c>
      <c r="G59" s="18">
        <f t="shared" si="8"/>
        <v>124151327.25</v>
      </c>
      <c r="H59" s="28">
        <f t="shared" si="9"/>
        <v>2230.6794782821539</v>
      </c>
      <c r="I59" s="28">
        <f t="shared" si="9"/>
        <v>1980.4783980591262</v>
      </c>
      <c r="J59" s="28">
        <f t="shared" si="9"/>
        <v>257.7232505318326</v>
      </c>
      <c r="K59" s="28">
        <f t="shared" si="9"/>
        <v>4468.8811268731124</v>
      </c>
    </row>
    <row r="60" spans="1:11" x14ac:dyDescent="0.2">
      <c r="A60" s="8" t="s">
        <v>134</v>
      </c>
      <c r="B60" s="9" t="s">
        <v>135</v>
      </c>
      <c r="C60" s="16">
        <v>2071.3000000000002</v>
      </c>
      <c r="D60" s="17">
        <v>865547.46</v>
      </c>
      <c r="E60" s="17">
        <v>5213612.62</v>
      </c>
      <c r="F60" s="17">
        <v>892703.52</v>
      </c>
      <c r="G60" s="18">
        <f t="shared" si="8"/>
        <v>6971863.5999999996</v>
      </c>
      <c r="H60" s="28">
        <f t="shared" si="9"/>
        <v>417.87643508907445</v>
      </c>
      <c r="I60" s="28">
        <f t="shared" si="9"/>
        <v>2517.0726693380966</v>
      </c>
      <c r="J60" s="28">
        <f t="shared" si="9"/>
        <v>430.98707092164341</v>
      </c>
      <c r="K60" s="28">
        <f t="shared" si="9"/>
        <v>3365.9361753488142</v>
      </c>
    </row>
    <row r="61" spans="1:11" x14ac:dyDescent="0.2">
      <c r="A61" s="8" t="s">
        <v>136</v>
      </c>
      <c r="B61" s="9" t="s">
        <v>137</v>
      </c>
      <c r="C61" s="16">
        <v>8046.5</v>
      </c>
      <c r="D61" s="17">
        <v>1829587.4</v>
      </c>
      <c r="E61" s="17">
        <v>17448715.98</v>
      </c>
      <c r="F61" s="17">
        <v>3107809.51</v>
      </c>
      <c r="G61" s="18">
        <f t="shared" si="8"/>
        <v>22386112.890000001</v>
      </c>
      <c r="H61" s="28">
        <f t="shared" si="9"/>
        <v>227.3767973653141</v>
      </c>
      <c r="I61" s="28">
        <f t="shared" si="9"/>
        <v>2168.4851774063259</v>
      </c>
      <c r="J61" s="28">
        <f t="shared" si="9"/>
        <v>386.23121978499967</v>
      </c>
      <c r="K61" s="28">
        <f t="shared" si="9"/>
        <v>2782.0931945566394</v>
      </c>
    </row>
    <row r="62" spans="1:11" x14ac:dyDescent="0.2">
      <c r="A62" s="8" t="s">
        <v>138</v>
      </c>
      <c r="B62" s="9" t="s">
        <v>139</v>
      </c>
      <c r="C62" s="16">
        <v>1972.5</v>
      </c>
      <c r="D62" s="17">
        <v>2830885.55</v>
      </c>
      <c r="E62" s="17">
        <v>3796716.37</v>
      </c>
      <c r="F62" s="17">
        <v>185220.41</v>
      </c>
      <c r="G62" s="18">
        <f t="shared" si="8"/>
        <v>6812822.3300000001</v>
      </c>
      <c r="H62" s="28">
        <f t="shared" si="9"/>
        <v>1435.1764512040556</v>
      </c>
      <c r="I62" s="28">
        <f t="shared" si="9"/>
        <v>1924.8245221799748</v>
      </c>
      <c r="J62" s="28">
        <f t="shared" si="9"/>
        <v>93.901348542458805</v>
      </c>
      <c r="K62" s="28">
        <f t="shared" si="9"/>
        <v>3453.9023219264891</v>
      </c>
    </row>
    <row r="63" spans="1:11" x14ac:dyDescent="0.2">
      <c r="A63" s="8" t="s">
        <v>140</v>
      </c>
      <c r="B63" s="9" t="s">
        <v>141</v>
      </c>
      <c r="C63" s="16">
        <v>752</v>
      </c>
      <c r="D63" s="17">
        <v>1011383.39</v>
      </c>
      <c r="E63" s="17">
        <v>1880597.46</v>
      </c>
      <c r="F63" s="17">
        <v>298767.84999999998</v>
      </c>
      <c r="G63" s="18">
        <f t="shared" si="8"/>
        <v>3190748.7</v>
      </c>
      <c r="H63" s="28">
        <f t="shared" si="9"/>
        <v>1344.9247207446808</v>
      </c>
      <c r="I63" s="28">
        <f t="shared" si="9"/>
        <v>2500.7944946808511</v>
      </c>
      <c r="J63" s="28">
        <f t="shared" si="9"/>
        <v>397.2976728723404</v>
      </c>
      <c r="K63" s="28">
        <f t="shared" si="9"/>
        <v>4243.0168882978724</v>
      </c>
    </row>
    <row r="64" spans="1:11" x14ac:dyDescent="0.2">
      <c r="A64" s="8" t="s">
        <v>142</v>
      </c>
      <c r="B64" s="9" t="s">
        <v>143</v>
      </c>
      <c r="C64" s="16">
        <v>5671.2</v>
      </c>
      <c r="D64" s="17">
        <v>4460874.7300000004</v>
      </c>
      <c r="E64" s="17">
        <v>12432700.92</v>
      </c>
      <c r="F64" s="17">
        <v>1152715.3999999999</v>
      </c>
      <c r="G64" s="18">
        <f t="shared" si="8"/>
        <v>18046291.049999997</v>
      </c>
      <c r="H64" s="28">
        <f t="shared" si="9"/>
        <v>786.58392051065039</v>
      </c>
      <c r="I64" s="28">
        <f t="shared" si="9"/>
        <v>2192.2522429115534</v>
      </c>
      <c r="J64" s="28">
        <f t="shared" si="9"/>
        <v>203.25775849908308</v>
      </c>
      <c r="K64" s="28">
        <f t="shared" si="9"/>
        <v>3182.093921921286</v>
      </c>
    </row>
    <row r="65" spans="1:11" x14ac:dyDescent="0.2">
      <c r="A65" s="8" t="s">
        <v>144</v>
      </c>
      <c r="B65" s="9" t="s">
        <v>145</v>
      </c>
      <c r="C65" s="16">
        <v>781.9</v>
      </c>
      <c r="D65" s="17">
        <v>347616.63</v>
      </c>
      <c r="E65" s="17">
        <v>2036473.76</v>
      </c>
      <c r="F65" s="17">
        <v>522718.17</v>
      </c>
      <c r="G65" s="18">
        <f t="shared" si="8"/>
        <v>2906808.56</v>
      </c>
      <c r="H65" s="28">
        <f t="shared" si="9"/>
        <v>444.57939634224329</v>
      </c>
      <c r="I65" s="28">
        <f t="shared" si="9"/>
        <v>2604.5194526154241</v>
      </c>
      <c r="J65" s="28">
        <f t="shared" si="9"/>
        <v>668.5230464253741</v>
      </c>
      <c r="K65" s="28">
        <f t="shared" si="9"/>
        <v>3717.6218953830416</v>
      </c>
    </row>
    <row r="66" spans="1:11" x14ac:dyDescent="0.2">
      <c r="A66" s="8" t="s">
        <v>146</v>
      </c>
      <c r="B66" s="9" t="s">
        <v>147</v>
      </c>
      <c r="C66" s="16">
        <v>564.5</v>
      </c>
      <c r="D66" s="17">
        <v>612550.85</v>
      </c>
      <c r="E66" s="17">
        <v>1268544.8700000001</v>
      </c>
      <c r="F66" s="17">
        <v>215101.19</v>
      </c>
      <c r="G66" s="18">
        <f t="shared" si="8"/>
        <v>2096196.9100000001</v>
      </c>
      <c r="H66" s="28">
        <f t="shared" si="9"/>
        <v>1085.121080602303</v>
      </c>
      <c r="I66" s="28">
        <f t="shared" si="9"/>
        <v>2247.200832595217</v>
      </c>
      <c r="J66" s="28">
        <f t="shared" si="9"/>
        <v>381.04728077945083</v>
      </c>
      <c r="K66" s="28">
        <f t="shared" si="9"/>
        <v>3713.369193976971</v>
      </c>
    </row>
    <row r="67" spans="1:11" x14ac:dyDescent="0.2">
      <c r="A67" s="8" t="s">
        <v>148</v>
      </c>
      <c r="B67" s="9" t="s">
        <v>149</v>
      </c>
      <c r="C67" s="16">
        <v>949.3</v>
      </c>
      <c r="D67" s="17">
        <v>486643.38</v>
      </c>
      <c r="E67" s="17">
        <v>2060939.67</v>
      </c>
      <c r="F67" s="17">
        <v>230305.35</v>
      </c>
      <c r="G67" s="18">
        <f t="shared" si="8"/>
        <v>2777888.4</v>
      </c>
      <c r="H67" s="28">
        <f t="shared" si="9"/>
        <v>512.63391973032765</v>
      </c>
      <c r="I67" s="28">
        <f t="shared" si="9"/>
        <v>2171.0098704308439</v>
      </c>
      <c r="J67" s="28">
        <f t="shared" si="9"/>
        <v>242.60544611819236</v>
      </c>
      <c r="K67" s="28">
        <f t="shared" si="9"/>
        <v>2926.2492362793637</v>
      </c>
    </row>
    <row r="68" spans="1:11" x14ac:dyDescent="0.2">
      <c r="A68" s="8" t="s">
        <v>150</v>
      </c>
      <c r="B68" s="9" t="s">
        <v>151</v>
      </c>
      <c r="C68" s="16">
        <v>1741</v>
      </c>
      <c r="D68" s="17">
        <v>896652.15</v>
      </c>
      <c r="E68" s="17">
        <v>4007057.91</v>
      </c>
      <c r="F68" s="17">
        <v>603428.12</v>
      </c>
      <c r="G68" s="18">
        <f t="shared" ref="G68:G83" si="10">SUM(D68:F68)</f>
        <v>5507138.1800000006</v>
      </c>
      <c r="H68" s="28">
        <f t="shared" si="9"/>
        <v>515.02133831131539</v>
      </c>
      <c r="I68" s="28">
        <f t="shared" si="9"/>
        <v>2301.5840953475017</v>
      </c>
      <c r="J68" s="28">
        <f t="shared" si="9"/>
        <v>346.59857553130382</v>
      </c>
      <c r="K68" s="28">
        <f t="shared" si="9"/>
        <v>3163.2040091901208</v>
      </c>
    </row>
    <row r="69" spans="1:11" x14ac:dyDescent="0.2">
      <c r="A69" s="8" t="s">
        <v>152</v>
      </c>
      <c r="B69" s="9" t="s">
        <v>153</v>
      </c>
      <c r="C69" s="16">
        <v>2128</v>
      </c>
      <c r="D69" s="17">
        <v>1662920.19</v>
      </c>
      <c r="E69" s="17">
        <v>4789608.3099999996</v>
      </c>
      <c r="F69" s="17">
        <v>536423.54</v>
      </c>
      <c r="G69" s="18">
        <f t="shared" si="10"/>
        <v>6988952.04</v>
      </c>
      <c r="H69" s="28">
        <f t="shared" ref="H69:K84" si="11">D69/$C69</f>
        <v>781.44745770676684</v>
      </c>
      <c r="I69" s="28">
        <f t="shared" si="11"/>
        <v>2250.7557847744361</v>
      </c>
      <c r="J69" s="28">
        <f t="shared" si="11"/>
        <v>252.07873120300755</v>
      </c>
      <c r="K69" s="28">
        <f t="shared" si="11"/>
        <v>3284.2819736842107</v>
      </c>
    </row>
    <row r="70" spans="1:11" x14ac:dyDescent="0.2">
      <c r="A70" s="8" t="s">
        <v>154</v>
      </c>
      <c r="B70" s="9" t="s">
        <v>155</v>
      </c>
      <c r="C70" s="16">
        <v>2461.5</v>
      </c>
      <c r="D70" s="17">
        <v>1213354.9099999999</v>
      </c>
      <c r="E70" s="17">
        <v>5542939.29</v>
      </c>
      <c r="F70" s="17">
        <v>752604.83</v>
      </c>
      <c r="G70" s="18">
        <f t="shared" si="10"/>
        <v>7508899.0300000003</v>
      </c>
      <c r="H70" s="28">
        <f t="shared" si="11"/>
        <v>492.93313426772289</v>
      </c>
      <c r="I70" s="28">
        <f t="shared" si="11"/>
        <v>2251.8542717854966</v>
      </c>
      <c r="J70" s="28">
        <f t="shared" si="11"/>
        <v>305.75048953889905</v>
      </c>
      <c r="K70" s="28">
        <f t="shared" si="11"/>
        <v>3050.5378955921187</v>
      </c>
    </row>
    <row r="71" spans="1:11" x14ac:dyDescent="0.2">
      <c r="A71" s="8" t="s">
        <v>156</v>
      </c>
      <c r="B71" s="9" t="s">
        <v>157</v>
      </c>
      <c r="C71" s="16">
        <v>3750.4</v>
      </c>
      <c r="D71" s="17">
        <v>1731065.63</v>
      </c>
      <c r="E71" s="17">
        <v>8445194.4000000004</v>
      </c>
      <c r="F71" s="17">
        <v>775826.01</v>
      </c>
      <c r="G71" s="18">
        <f t="shared" si="10"/>
        <v>10952086.040000001</v>
      </c>
      <c r="H71" s="28">
        <f t="shared" si="11"/>
        <v>461.56826738481226</v>
      </c>
      <c r="I71" s="28">
        <f t="shared" si="11"/>
        <v>2251.8116467576792</v>
      </c>
      <c r="J71" s="28">
        <f t="shared" si="11"/>
        <v>206.86487041382253</v>
      </c>
      <c r="K71" s="28">
        <f t="shared" si="11"/>
        <v>2920.2447845563142</v>
      </c>
    </row>
    <row r="72" spans="1:11" x14ac:dyDescent="0.2">
      <c r="A72" s="8" t="s">
        <v>158</v>
      </c>
      <c r="B72" s="9" t="s">
        <v>159</v>
      </c>
      <c r="C72" s="16">
        <v>3612.5</v>
      </c>
      <c r="D72" s="17">
        <v>1117325.6299999999</v>
      </c>
      <c r="E72" s="17">
        <v>8261732.4900000002</v>
      </c>
      <c r="F72" s="17">
        <v>1512224.19</v>
      </c>
      <c r="G72" s="18">
        <f t="shared" si="10"/>
        <v>10891282.310000001</v>
      </c>
      <c r="H72" s="28">
        <f t="shared" si="11"/>
        <v>309.29429204152245</v>
      </c>
      <c r="I72" s="28">
        <f t="shared" si="11"/>
        <v>2286.9847723183393</v>
      </c>
      <c r="J72" s="28">
        <f t="shared" si="11"/>
        <v>418.60877231833911</v>
      </c>
      <c r="K72" s="28">
        <f t="shared" si="11"/>
        <v>3014.887836678201</v>
      </c>
    </row>
    <row r="73" spans="1:11" x14ac:dyDescent="0.2">
      <c r="A73" s="8" t="s">
        <v>160</v>
      </c>
      <c r="B73" s="9" t="s">
        <v>161</v>
      </c>
      <c r="C73" s="16">
        <v>1609.7</v>
      </c>
      <c r="D73" s="17">
        <v>523272.25</v>
      </c>
      <c r="E73" s="17">
        <v>3592091.44</v>
      </c>
      <c r="F73" s="17">
        <v>681307.47</v>
      </c>
      <c r="G73" s="18">
        <f t="shared" si="10"/>
        <v>4796671.16</v>
      </c>
      <c r="H73" s="28">
        <f t="shared" si="11"/>
        <v>325.07439274398956</v>
      </c>
      <c r="I73" s="28">
        <f t="shared" si="11"/>
        <v>2231.5285084177176</v>
      </c>
      <c r="J73" s="28">
        <f t="shared" si="11"/>
        <v>423.25120829968313</v>
      </c>
      <c r="K73" s="28">
        <f t="shared" si="11"/>
        <v>2979.8541094613902</v>
      </c>
    </row>
    <row r="74" spans="1:11" x14ac:dyDescent="0.2">
      <c r="A74" s="8" t="s">
        <v>162</v>
      </c>
      <c r="B74" s="9" t="s">
        <v>163</v>
      </c>
      <c r="C74" s="16">
        <v>3514.4</v>
      </c>
      <c r="D74" s="17">
        <v>1295259.03</v>
      </c>
      <c r="E74" s="17">
        <v>7889124.6100000003</v>
      </c>
      <c r="F74" s="17">
        <v>1349258.63</v>
      </c>
      <c r="G74" s="18">
        <f t="shared" si="10"/>
        <v>10533642.27</v>
      </c>
      <c r="H74" s="28">
        <f t="shared" si="11"/>
        <v>368.55765706806284</v>
      </c>
      <c r="I74" s="28">
        <f t="shared" si="11"/>
        <v>2244.7998548827682</v>
      </c>
      <c r="J74" s="28">
        <f t="shared" si="11"/>
        <v>383.92289722285449</v>
      </c>
      <c r="K74" s="28">
        <f t="shared" si="11"/>
        <v>2997.2804091736853</v>
      </c>
    </row>
    <row r="75" spans="1:11" x14ac:dyDescent="0.2">
      <c r="A75" s="8" t="s">
        <v>164</v>
      </c>
      <c r="B75" s="9" t="s">
        <v>165</v>
      </c>
      <c r="C75" s="16">
        <v>1501.8</v>
      </c>
      <c r="D75" s="17">
        <v>1629173.37</v>
      </c>
      <c r="E75" s="17">
        <v>3369317</v>
      </c>
      <c r="F75" s="17">
        <v>398858.56</v>
      </c>
      <c r="G75" s="18">
        <f t="shared" si="10"/>
        <v>5397348.9299999997</v>
      </c>
      <c r="H75" s="28">
        <f t="shared" si="11"/>
        <v>1084.8138034358772</v>
      </c>
      <c r="I75" s="28">
        <f t="shared" si="11"/>
        <v>2243.5191104008522</v>
      </c>
      <c r="J75" s="28">
        <f t="shared" si="11"/>
        <v>265.58700226394996</v>
      </c>
      <c r="K75" s="28">
        <f t="shared" si="11"/>
        <v>3593.9199161006791</v>
      </c>
    </row>
    <row r="76" spans="1:11" x14ac:dyDescent="0.2">
      <c r="A76" s="8" t="s">
        <v>166</v>
      </c>
      <c r="B76" s="9" t="s">
        <v>167</v>
      </c>
      <c r="C76" s="16">
        <v>11276.9</v>
      </c>
      <c r="D76" s="17">
        <v>4744264.92</v>
      </c>
      <c r="E76" s="17">
        <v>24165999.829999998</v>
      </c>
      <c r="F76" s="17">
        <v>3801643.04</v>
      </c>
      <c r="G76" s="18">
        <f t="shared" si="10"/>
        <v>32711907.789999999</v>
      </c>
      <c r="H76" s="28">
        <f t="shared" si="11"/>
        <v>420.70648139116247</v>
      </c>
      <c r="I76" s="28">
        <f t="shared" si="11"/>
        <v>2142.9648068174765</v>
      </c>
      <c r="J76" s="28">
        <f t="shared" si="11"/>
        <v>337.11773980437886</v>
      </c>
      <c r="K76" s="28">
        <f t="shared" si="11"/>
        <v>2900.7890280130177</v>
      </c>
    </row>
    <row r="77" spans="1:11" x14ac:dyDescent="0.2">
      <c r="A77" s="8" t="s">
        <v>168</v>
      </c>
      <c r="B77" s="9" t="s">
        <v>169</v>
      </c>
      <c r="C77" s="16">
        <v>5904.8</v>
      </c>
      <c r="D77" s="17">
        <v>2051117.73</v>
      </c>
      <c r="E77" s="17">
        <v>13355155.15</v>
      </c>
      <c r="F77" s="17">
        <v>3449387.98</v>
      </c>
      <c r="G77" s="18">
        <f t="shared" si="10"/>
        <v>18855660.859999999</v>
      </c>
      <c r="H77" s="28">
        <f t="shared" si="11"/>
        <v>347.36447127760465</v>
      </c>
      <c r="I77" s="28">
        <f t="shared" si="11"/>
        <v>2261.7455544641648</v>
      </c>
      <c r="J77" s="28">
        <f t="shared" si="11"/>
        <v>584.16677618208917</v>
      </c>
      <c r="K77" s="28">
        <f t="shared" si="11"/>
        <v>3193.2768019238583</v>
      </c>
    </row>
    <row r="78" spans="1:11" x14ac:dyDescent="0.2">
      <c r="A78" s="8" t="s">
        <v>170</v>
      </c>
      <c r="B78" s="9" t="s">
        <v>171</v>
      </c>
      <c r="C78" s="16">
        <v>928.4</v>
      </c>
      <c r="D78" s="17">
        <v>501074.85</v>
      </c>
      <c r="E78" s="17">
        <v>2173151.85</v>
      </c>
      <c r="F78" s="17">
        <v>488929.69</v>
      </c>
      <c r="G78" s="18">
        <f t="shared" si="10"/>
        <v>3163156.39</v>
      </c>
      <c r="H78" s="28">
        <f t="shared" si="11"/>
        <v>539.71870960792762</v>
      </c>
      <c r="I78" s="28">
        <f t="shared" si="11"/>
        <v>2340.7495152951315</v>
      </c>
      <c r="J78" s="28">
        <f t="shared" si="11"/>
        <v>526.6368914261094</v>
      </c>
      <c r="K78" s="28">
        <f t="shared" si="11"/>
        <v>3407.1051163291686</v>
      </c>
    </row>
    <row r="79" spans="1:11" x14ac:dyDescent="0.2">
      <c r="A79" s="8" t="s">
        <v>172</v>
      </c>
      <c r="B79" s="9" t="s">
        <v>173</v>
      </c>
      <c r="C79" s="16">
        <v>2844.4</v>
      </c>
      <c r="D79" s="17">
        <v>1351053.48</v>
      </c>
      <c r="E79" s="17">
        <v>6270319.2999999998</v>
      </c>
      <c r="F79" s="17">
        <v>875578.92</v>
      </c>
      <c r="G79" s="18">
        <f t="shared" si="10"/>
        <v>8496951.6999999993</v>
      </c>
      <c r="H79" s="28">
        <f t="shared" si="11"/>
        <v>474.98716073688649</v>
      </c>
      <c r="I79" s="28">
        <f t="shared" si="11"/>
        <v>2204.4435733370833</v>
      </c>
      <c r="J79" s="28">
        <f t="shared" si="11"/>
        <v>307.82552383630997</v>
      </c>
      <c r="K79" s="28">
        <f t="shared" si="11"/>
        <v>2987.2562579102796</v>
      </c>
    </row>
    <row r="80" spans="1:11" x14ac:dyDescent="0.2">
      <c r="A80" s="8" t="s">
        <v>174</v>
      </c>
      <c r="B80" s="9" t="s">
        <v>175</v>
      </c>
      <c r="C80" s="16">
        <v>856.7</v>
      </c>
      <c r="D80" s="17">
        <v>555097.74</v>
      </c>
      <c r="E80" s="17">
        <v>2037246.69</v>
      </c>
      <c r="F80" s="17">
        <v>249242.83</v>
      </c>
      <c r="G80" s="18">
        <f t="shared" si="10"/>
        <v>2841587.26</v>
      </c>
      <c r="H80" s="28">
        <f t="shared" si="11"/>
        <v>647.9488035485</v>
      </c>
      <c r="I80" s="28">
        <f t="shared" si="11"/>
        <v>2378.0164468308626</v>
      </c>
      <c r="J80" s="28">
        <f t="shared" si="11"/>
        <v>290.93361736897396</v>
      </c>
      <c r="K80" s="28">
        <f t="shared" si="11"/>
        <v>3316.8988677483362</v>
      </c>
    </row>
    <row r="81" spans="1:11" x14ac:dyDescent="0.2">
      <c r="A81" s="8" t="s">
        <v>176</v>
      </c>
      <c r="B81" s="9" t="s">
        <v>177</v>
      </c>
      <c r="C81" s="16">
        <v>2129.4</v>
      </c>
      <c r="D81" s="17">
        <v>602887.24</v>
      </c>
      <c r="E81" s="17">
        <v>5271450.6500000004</v>
      </c>
      <c r="F81" s="17">
        <v>896087.6</v>
      </c>
      <c r="G81" s="18">
        <f t="shared" si="10"/>
        <v>6770425.4900000002</v>
      </c>
      <c r="H81" s="28">
        <f t="shared" si="11"/>
        <v>283.12540621771387</v>
      </c>
      <c r="I81" s="28">
        <f t="shared" si="11"/>
        <v>2475.5568000375692</v>
      </c>
      <c r="J81" s="28">
        <f t="shared" si="11"/>
        <v>420.81694374002063</v>
      </c>
      <c r="K81" s="28">
        <f t="shared" si="11"/>
        <v>3179.4991499953039</v>
      </c>
    </row>
    <row r="82" spans="1:11" x14ac:dyDescent="0.2">
      <c r="A82" s="8" t="s">
        <v>178</v>
      </c>
      <c r="B82" s="9" t="s">
        <v>179</v>
      </c>
      <c r="C82" s="16">
        <v>1154.5999999999999</v>
      </c>
      <c r="D82" s="17">
        <v>756971.42</v>
      </c>
      <c r="E82" s="17">
        <v>2377067.86</v>
      </c>
      <c r="F82" s="17">
        <v>342014.92</v>
      </c>
      <c r="G82" s="18">
        <f t="shared" si="10"/>
        <v>3476054.1999999997</v>
      </c>
      <c r="H82" s="28">
        <f t="shared" si="11"/>
        <v>655.61356313874944</v>
      </c>
      <c r="I82" s="28">
        <f t="shared" si="11"/>
        <v>2058.7804087995842</v>
      </c>
      <c r="J82" s="28">
        <f t="shared" si="11"/>
        <v>296.21940065823662</v>
      </c>
      <c r="K82" s="28">
        <f t="shared" si="11"/>
        <v>3010.6133725965701</v>
      </c>
    </row>
    <row r="83" spans="1:11" x14ac:dyDescent="0.2">
      <c r="A83" s="8" t="s">
        <v>180</v>
      </c>
      <c r="B83" s="9" t="s">
        <v>181</v>
      </c>
      <c r="C83" s="16">
        <v>6928.1</v>
      </c>
      <c r="D83" s="17">
        <v>5721005.1600000001</v>
      </c>
      <c r="E83" s="17">
        <v>14684327.23</v>
      </c>
      <c r="F83" s="17">
        <v>1646898.59</v>
      </c>
      <c r="G83" s="18">
        <f t="shared" si="10"/>
        <v>22052230.98</v>
      </c>
      <c r="H83" s="28">
        <f t="shared" si="11"/>
        <v>825.768271243198</v>
      </c>
      <c r="I83" s="28">
        <f t="shared" si="11"/>
        <v>2119.5316508133542</v>
      </c>
      <c r="J83" s="28">
        <f t="shared" si="11"/>
        <v>237.71287798963641</v>
      </c>
      <c r="K83" s="28">
        <f t="shared" si="11"/>
        <v>3183.0128000461887</v>
      </c>
    </row>
    <row r="84" spans="1:11" x14ac:dyDescent="0.2">
      <c r="A84" s="8" t="s">
        <v>182</v>
      </c>
      <c r="B84" s="9" t="s">
        <v>183</v>
      </c>
      <c r="C84" s="16">
        <v>1731</v>
      </c>
      <c r="D84" s="17">
        <v>1128468.8600000001</v>
      </c>
      <c r="E84" s="17">
        <v>3866916.03</v>
      </c>
      <c r="F84" s="17">
        <v>651629.72</v>
      </c>
      <c r="G84" s="18">
        <f t="shared" ref="G84:G99" si="12">SUM(D84:F84)</f>
        <v>5647014.6099999994</v>
      </c>
      <c r="H84" s="28">
        <f t="shared" si="11"/>
        <v>651.91730791450038</v>
      </c>
      <c r="I84" s="28">
        <f t="shared" si="11"/>
        <v>2233.9202946273831</v>
      </c>
      <c r="J84" s="28">
        <f t="shared" si="11"/>
        <v>376.44697862507218</v>
      </c>
      <c r="K84" s="28">
        <f t="shared" si="11"/>
        <v>3262.2845811669554</v>
      </c>
    </row>
    <row r="85" spans="1:11" x14ac:dyDescent="0.2">
      <c r="A85" s="8" t="s">
        <v>184</v>
      </c>
      <c r="B85" s="9" t="s">
        <v>185</v>
      </c>
      <c r="C85" s="16">
        <v>841.9</v>
      </c>
      <c r="D85" s="17">
        <v>423244.79</v>
      </c>
      <c r="E85" s="17">
        <v>2053016.52</v>
      </c>
      <c r="F85" s="17">
        <v>342694.81</v>
      </c>
      <c r="G85" s="18">
        <f t="shared" si="12"/>
        <v>2818956.12</v>
      </c>
      <c r="H85" s="28">
        <f t="shared" ref="H85:K100" si="13">D85/$C85</f>
        <v>502.72572752108323</v>
      </c>
      <c r="I85" s="28">
        <f t="shared" si="13"/>
        <v>2438.5515144316428</v>
      </c>
      <c r="J85" s="28">
        <f t="shared" si="13"/>
        <v>407.04930514312866</v>
      </c>
      <c r="K85" s="28">
        <f t="shared" si="13"/>
        <v>3348.3265470958549</v>
      </c>
    </row>
    <row r="86" spans="1:11" x14ac:dyDescent="0.2">
      <c r="A86" s="8" t="s">
        <v>186</v>
      </c>
      <c r="B86" s="9" t="s">
        <v>187</v>
      </c>
      <c r="C86" s="16">
        <v>7263.4</v>
      </c>
      <c r="D86" s="17">
        <v>5174700.91</v>
      </c>
      <c r="E86" s="17">
        <v>15784112.939999999</v>
      </c>
      <c r="F86" s="17">
        <v>2425876.63</v>
      </c>
      <c r="G86" s="18">
        <f t="shared" si="12"/>
        <v>23384690.48</v>
      </c>
      <c r="H86" s="28">
        <f t="shared" si="13"/>
        <v>712.43507310625887</v>
      </c>
      <c r="I86" s="28">
        <f t="shared" si="13"/>
        <v>2173.1025332488916</v>
      </c>
      <c r="J86" s="28">
        <f t="shared" si="13"/>
        <v>333.98637414984717</v>
      </c>
      <c r="K86" s="28">
        <f t="shared" si="13"/>
        <v>3219.5239805049978</v>
      </c>
    </row>
    <row r="87" spans="1:11" x14ac:dyDescent="0.2">
      <c r="A87" s="8" t="s">
        <v>188</v>
      </c>
      <c r="B87" s="9" t="s">
        <v>189</v>
      </c>
      <c r="C87" s="16">
        <v>2182.3000000000002</v>
      </c>
      <c r="D87" s="17">
        <v>327783.56</v>
      </c>
      <c r="E87" s="17">
        <v>5182360.8499999996</v>
      </c>
      <c r="F87" s="17">
        <v>1654513.48</v>
      </c>
      <c r="G87" s="18">
        <f t="shared" si="12"/>
        <v>7164657.8899999987</v>
      </c>
      <c r="H87" s="28">
        <f t="shared" si="13"/>
        <v>150.20096228749483</v>
      </c>
      <c r="I87" s="28">
        <f t="shared" si="13"/>
        <v>2374.7243046327267</v>
      </c>
      <c r="J87" s="28">
        <f t="shared" si="13"/>
        <v>758.15125326490397</v>
      </c>
      <c r="K87" s="28">
        <f t="shared" si="13"/>
        <v>3283.076520185125</v>
      </c>
    </row>
    <row r="88" spans="1:11" x14ac:dyDescent="0.2">
      <c r="A88" s="8" t="s">
        <v>190</v>
      </c>
      <c r="B88" s="9" t="s">
        <v>191</v>
      </c>
      <c r="C88" s="16">
        <v>293.8</v>
      </c>
      <c r="D88" s="17">
        <v>120520.28</v>
      </c>
      <c r="E88" s="17">
        <v>669922.9</v>
      </c>
      <c r="F88" s="17">
        <v>171157</v>
      </c>
      <c r="G88" s="18">
        <f t="shared" si="12"/>
        <v>961600.18</v>
      </c>
      <c r="H88" s="28">
        <f t="shared" si="13"/>
        <v>410.21198093941456</v>
      </c>
      <c r="I88" s="28">
        <f t="shared" si="13"/>
        <v>2280.2004765146357</v>
      </c>
      <c r="J88" s="28">
        <f t="shared" si="13"/>
        <v>582.5629680054459</v>
      </c>
      <c r="K88" s="28">
        <f t="shared" si="13"/>
        <v>3272.9754254594964</v>
      </c>
    </row>
    <row r="89" spans="1:11" x14ac:dyDescent="0.2">
      <c r="A89" s="8" t="s">
        <v>192</v>
      </c>
      <c r="B89" s="9" t="s">
        <v>193</v>
      </c>
      <c r="C89" s="16">
        <v>80174.3</v>
      </c>
      <c r="D89" s="17">
        <v>162686137.41999999</v>
      </c>
      <c r="E89" s="17">
        <v>176102326.47999999</v>
      </c>
      <c r="F89" s="17">
        <v>24123612.07</v>
      </c>
      <c r="G89" s="18">
        <f t="shared" si="12"/>
        <v>362912075.96999997</v>
      </c>
      <c r="H89" s="28">
        <f t="shared" si="13"/>
        <v>2029.1556947799979</v>
      </c>
      <c r="I89" s="28">
        <f t="shared" si="13"/>
        <v>2196.4934708503847</v>
      </c>
      <c r="J89" s="28">
        <f t="shared" si="13"/>
        <v>300.8895876858295</v>
      </c>
      <c r="K89" s="28">
        <f t="shared" si="13"/>
        <v>4526.538753316212</v>
      </c>
    </row>
    <row r="90" spans="1:11" x14ac:dyDescent="0.2">
      <c r="A90" s="8" t="s">
        <v>194</v>
      </c>
      <c r="B90" s="9" t="s">
        <v>195</v>
      </c>
      <c r="C90" s="16">
        <v>876.8</v>
      </c>
      <c r="D90" s="17">
        <v>421516.87</v>
      </c>
      <c r="E90" s="17">
        <v>1955100.72</v>
      </c>
      <c r="F90" s="17">
        <v>292899</v>
      </c>
      <c r="G90" s="18">
        <f t="shared" si="12"/>
        <v>2669516.59</v>
      </c>
      <c r="H90" s="28">
        <f t="shared" si="13"/>
        <v>480.74460538321171</v>
      </c>
      <c r="I90" s="28">
        <f t="shared" si="13"/>
        <v>2229.8137773722628</v>
      </c>
      <c r="J90" s="28">
        <f t="shared" si="13"/>
        <v>334.05451642335765</v>
      </c>
      <c r="K90" s="28">
        <f t="shared" si="13"/>
        <v>3044.6128991788323</v>
      </c>
    </row>
    <row r="91" spans="1:11" x14ac:dyDescent="0.2">
      <c r="A91" s="8" t="s">
        <v>196</v>
      </c>
      <c r="B91" s="9" t="s">
        <v>197</v>
      </c>
      <c r="C91" s="16">
        <v>5115.8</v>
      </c>
      <c r="D91" s="17">
        <v>3345096.24</v>
      </c>
      <c r="E91" s="17">
        <v>10608655.289999999</v>
      </c>
      <c r="F91" s="17">
        <v>1423306.63</v>
      </c>
      <c r="G91" s="18">
        <f t="shared" si="12"/>
        <v>15377058.16</v>
      </c>
      <c r="H91" s="28">
        <f t="shared" si="13"/>
        <v>653.87549161421475</v>
      </c>
      <c r="I91" s="28">
        <f t="shared" si="13"/>
        <v>2073.7040716994406</v>
      </c>
      <c r="J91" s="28">
        <f t="shared" si="13"/>
        <v>278.21780171234212</v>
      </c>
      <c r="K91" s="28">
        <f t="shared" si="13"/>
        <v>3005.7973650259978</v>
      </c>
    </row>
    <row r="92" spans="1:11" x14ac:dyDescent="0.2">
      <c r="A92" s="8" t="s">
        <v>198</v>
      </c>
      <c r="B92" s="9" t="s">
        <v>199</v>
      </c>
      <c r="C92" s="16">
        <v>3968.4</v>
      </c>
      <c r="D92" s="17">
        <v>1013773.95</v>
      </c>
      <c r="E92" s="17">
        <v>8841469.3000000007</v>
      </c>
      <c r="F92" s="17">
        <v>2154095.7799999998</v>
      </c>
      <c r="G92" s="18">
        <f t="shared" si="12"/>
        <v>12009339.029999999</v>
      </c>
      <c r="H92" s="28">
        <f t="shared" si="13"/>
        <v>255.46163441185362</v>
      </c>
      <c r="I92" s="28">
        <f t="shared" si="13"/>
        <v>2227.9682743675035</v>
      </c>
      <c r="J92" s="28">
        <f t="shared" si="13"/>
        <v>542.81216107247246</v>
      </c>
      <c r="K92" s="28">
        <f t="shared" si="13"/>
        <v>3026.242069851829</v>
      </c>
    </row>
    <row r="93" spans="1:11" x14ac:dyDescent="0.2">
      <c r="A93" s="8" t="s">
        <v>200</v>
      </c>
      <c r="B93" s="9" t="s">
        <v>201</v>
      </c>
      <c r="C93" s="16">
        <v>9966.2000000000007</v>
      </c>
      <c r="D93" s="17">
        <v>10158481.26</v>
      </c>
      <c r="E93" s="17">
        <v>20827730.449999999</v>
      </c>
      <c r="F93" s="17">
        <v>749651.12</v>
      </c>
      <c r="G93" s="18">
        <f t="shared" si="12"/>
        <v>31735862.830000002</v>
      </c>
      <c r="H93" s="28">
        <f t="shared" si="13"/>
        <v>1019.2933374806846</v>
      </c>
      <c r="I93" s="28">
        <f t="shared" si="13"/>
        <v>2089.8366930224156</v>
      </c>
      <c r="J93" s="28">
        <f t="shared" si="13"/>
        <v>75.219353414541146</v>
      </c>
      <c r="K93" s="28">
        <f t="shared" si="13"/>
        <v>3184.3493839176417</v>
      </c>
    </row>
    <row r="94" spans="1:11" x14ac:dyDescent="0.2">
      <c r="A94" s="8" t="s">
        <v>202</v>
      </c>
      <c r="B94" s="9" t="s">
        <v>203</v>
      </c>
      <c r="C94" s="16">
        <v>3413.5</v>
      </c>
      <c r="D94" s="17">
        <v>720890.53</v>
      </c>
      <c r="E94" s="17">
        <v>7704335.4000000004</v>
      </c>
      <c r="F94" s="17">
        <v>2020343.82</v>
      </c>
      <c r="G94" s="18">
        <f t="shared" si="12"/>
        <v>10445569.75</v>
      </c>
      <c r="H94" s="28">
        <f t="shared" si="13"/>
        <v>211.18808554269813</v>
      </c>
      <c r="I94" s="28">
        <f t="shared" si="13"/>
        <v>2257.0193056979642</v>
      </c>
      <c r="J94" s="28">
        <f t="shared" si="13"/>
        <v>591.86870367657832</v>
      </c>
      <c r="K94" s="28">
        <f t="shared" si="13"/>
        <v>3060.0760949172404</v>
      </c>
    </row>
    <row r="95" spans="1:11" x14ac:dyDescent="0.2">
      <c r="A95" s="8" t="s">
        <v>204</v>
      </c>
      <c r="B95" s="9" t="s">
        <v>205</v>
      </c>
      <c r="C95" s="16">
        <v>4628.6000000000004</v>
      </c>
      <c r="D95" s="17">
        <v>981492.05</v>
      </c>
      <c r="E95" s="17">
        <v>10562124.59</v>
      </c>
      <c r="F95" s="17">
        <v>3299822.06</v>
      </c>
      <c r="G95" s="18">
        <f t="shared" si="12"/>
        <v>14843438.700000001</v>
      </c>
      <c r="H95" s="28">
        <f t="shared" si="13"/>
        <v>212.04944259603334</v>
      </c>
      <c r="I95" s="28">
        <f t="shared" si="13"/>
        <v>2281.9264118740007</v>
      </c>
      <c r="J95" s="28">
        <f t="shared" si="13"/>
        <v>712.92011839433087</v>
      </c>
      <c r="K95" s="28">
        <f t="shared" si="13"/>
        <v>3206.8959728643649</v>
      </c>
    </row>
    <row r="96" spans="1:11" x14ac:dyDescent="0.2">
      <c r="A96" s="8" t="s">
        <v>206</v>
      </c>
      <c r="B96" s="9" t="s">
        <v>207</v>
      </c>
      <c r="C96" s="16">
        <v>1944.4</v>
      </c>
      <c r="D96" s="17">
        <v>675580.25</v>
      </c>
      <c r="E96" s="17">
        <v>4382854.95</v>
      </c>
      <c r="F96" s="17">
        <v>596480.87</v>
      </c>
      <c r="G96" s="18">
        <f t="shared" si="12"/>
        <v>5654916.0700000003</v>
      </c>
      <c r="H96" s="28">
        <f t="shared" si="13"/>
        <v>347.44921312487139</v>
      </c>
      <c r="I96" s="28">
        <f t="shared" si="13"/>
        <v>2254.0912106562437</v>
      </c>
      <c r="J96" s="28">
        <f t="shared" si="13"/>
        <v>306.76860213947748</v>
      </c>
      <c r="K96" s="28">
        <f t="shared" si="13"/>
        <v>2908.3090259205924</v>
      </c>
    </row>
    <row r="97" spans="1:11" x14ac:dyDescent="0.2">
      <c r="A97" s="8" t="s">
        <v>208</v>
      </c>
      <c r="B97" s="9" t="s">
        <v>209</v>
      </c>
      <c r="C97" s="16">
        <v>7334.3</v>
      </c>
      <c r="D97" s="17">
        <v>2500247.1800000002</v>
      </c>
      <c r="E97" s="17">
        <v>15629726.09</v>
      </c>
      <c r="F97" s="17">
        <v>3641441.87</v>
      </c>
      <c r="G97" s="18">
        <f t="shared" si="12"/>
        <v>21771415.140000001</v>
      </c>
      <c r="H97" s="28">
        <f t="shared" si="13"/>
        <v>340.89786073653931</v>
      </c>
      <c r="I97" s="28">
        <f t="shared" si="13"/>
        <v>2131.045374473365</v>
      </c>
      <c r="J97" s="28">
        <f t="shared" si="13"/>
        <v>496.49480795713293</v>
      </c>
      <c r="K97" s="28">
        <f t="shared" si="13"/>
        <v>2968.438043167037</v>
      </c>
    </row>
    <row r="98" spans="1:11" x14ac:dyDescent="0.2">
      <c r="A98" s="8" t="s">
        <v>210</v>
      </c>
      <c r="B98" s="9" t="s">
        <v>211</v>
      </c>
      <c r="C98" s="16">
        <v>2566</v>
      </c>
      <c r="D98" s="17">
        <v>783052.01</v>
      </c>
      <c r="E98" s="17">
        <v>6293769.5800000001</v>
      </c>
      <c r="F98" s="17">
        <v>1156613</v>
      </c>
      <c r="G98" s="18">
        <f t="shared" si="12"/>
        <v>8233434.5899999999</v>
      </c>
      <c r="H98" s="28">
        <f t="shared" si="13"/>
        <v>305.16446219797348</v>
      </c>
      <c r="I98" s="28">
        <f t="shared" si="13"/>
        <v>2452.7550974279034</v>
      </c>
      <c r="J98" s="28">
        <f t="shared" si="13"/>
        <v>450.74551831644584</v>
      </c>
      <c r="K98" s="28">
        <f t="shared" si="13"/>
        <v>3208.6650779423226</v>
      </c>
    </row>
    <row r="99" spans="1:11" x14ac:dyDescent="0.2">
      <c r="A99" s="8" t="s">
        <v>212</v>
      </c>
      <c r="B99" s="9" t="s">
        <v>213</v>
      </c>
      <c r="C99" s="16">
        <v>1376.9</v>
      </c>
      <c r="D99" s="17">
        <v>411151.39</v>
      </c>
      <c r="E99" s="17">
        <v>3056151.75</v>
      </c>
      <c r="F99" s="17">
        <v>825227.76</v>
      </c>
      <c r="G99" s="18">
        <f t="shared" si="12"/>
        <v>4292530.9000000004</v>
      </c>
      <c r="H99" s="28">
        <f t="shared" si="13"/>
        <v>298.60657273585588</v>
      </c>
      <c r="I99" s="28">
        <f t="shared" si="13"/>
        <v>2219.5887500907834</v>
      </c>
      <c r="J99" s="28">
        <f t="shared" si="13"/>
        <v>599.33746822572436</v>
      </c>
      <c r="K99" s="28">
        <f t="shared" si="13"/>
        <v>3117.5327910523642</v>
      </c>
    </row>
    <row r="100" spans="1:11" x14ac:dyDescent="0.2">
      <c r="A100" s="8" t="s">
        <v>214</v>
      </c>
      <c r="B100" s="9" t="s">
        <v>215</v>
      </c>
      <c r="C100" s="16">
        <v>2681.6</v>
      </c>
      <c r="D100" s="17">
        <v>715638.31</v>
      </c>
      <c r="E100" s="17">
        <v>6000279.25</v>
      </c>
      <c r="F100" s="17">
        <v>1370647.54</v>
      </c>
      <c r="G100" s="18">
        <f t="shared" ref="G100:G115" si="14">SUM(D100:F100)</f>
        <v>8086565.1000000006</v>
      </c>
      <c r="H100" s="28">
        <f t="shared" si="13"/>
        <v>266.86989483890216</v>
      </c>
      <c r="I100" s="28">
        <f t="shared" si="13"/>
        <v>2237.5743026551313</v>
      </c>
      <c r="J100" s="28">
        <f t="shared" si="13"/>
        <v>511.13049671837712</v>
      </c>
      <c r="K100" s="28">
        <f t="shared" si="13"/>
        <v>3015.574694212411</v>
      </c>
    </row>
    <row r="101" spans="1:11" x14ac:dyDescent="0.2">
      <c r="A101" s="8" t="s">
        <v>216</v>
      </c>
      <c r="B101" s="9" t="s">
        <v>217</v>
      </c>
      <c r="C101" s="16">
        <v>4507.6000000000004</v>
      </c>
      <c r="D101" s="17">
        <v>973670.93</v>
      </c>
      <c r="E101" s="17">
        <v>9816525</v>
      </c>
      <c r="F101" s="17">
        <v>2699773.48</v>
      </c>
      <c r="G101" s="18">
        <f t="shared" si="14"/>
        <v>13489969.41</v>
      </c>
      <c r="H101" s="28">
        <f t="shared" ref="H101:K116" si="15">D101/$C101</f>
        <v>216.00650678853492</v>
      </c>
      <c r="I101" s="28">
        <f t="shared" si="15"/>
        <v>2177.7719850918447</v>
      </c>
      <c r="J101" s="28">
        <f t="shared" si="15"/>
        <v>598.93812228236754</v>
      </c>
      <c r="K101" s="28">
        <f t="shared" si="15"/>
        <v>2992.7166141627472</v>
      </c>
    </row>
    <row r="102" spans="1:11" x14ac:dyDescent="0.2">
      <c r="A102" s="8" t="s">
        <v>218</v>
      </c>
      <c r="B102" s="9" t="s">
        <v>219</v>
      </c>
      <c r="C102" s="16">
        <v>2544.1999999999998</v>
      </c>
      <c r="D102" s="17">
        <v>680639.93</v>
      </c>
      <c r="E102" s="17">
        <v>6051757</v>
      </c>
      <c r="F102" s="17">
        <v>1282686.45</v>
      </c>
      <c r="G102" s="18">
        <f t="shared" si="14"/>
        <v>8015083.3799999999</v>
      </c>
      <c r="H102" s="28">
        <f t="shared" si="15"/>
        <v>267.52611036868177</v>
      </c>
      <c r="I102" s="28">
        <f t="shared" si="15"/>
        <v>2378.6482980897731</v>
      </c>
      <c r="J102" s="28">
        <f t="shared" si="15"/>
        <v>504.16101328511911</v>
      </c>
      <c r="K102" s="28">
        <f t="shared" si="15"/>
        <v>3150.335421743574</v>
      </c>
    </row>
    <row r="103" spans="1:11" x14ac:dyDescent="0.2">
      <c r="A103" s="8" t="s">
        <v>220</v>
      </c>
      <c r="B103" s="9" t="s">
        <v>221</v>
      </c>
      <c r="C103" s="16">
        <v>3479.4</v>
      </c>
      <c r="D103" s="17">
        <v>955869.45</v>
      </c>
      <c r="E103" s="17">
        <v>8059412.5700000003</v>
      </c>
      <c r="F103" s="17">
        <v>1627353.81</v>
      </c>
      <c r="G103" s="18">
        <f t="shared" si="14"/>
        <v>10642635.83</v>
      </c>
      <c r="H103" s="28">
        <f t="shared" si="15"/>
        <v>274.72249525780308</v>
      </c>
      <c r="I103" s="28">
        <f t="shared" si="15"/>
        <v>2316.3225182502729</v>
      </c>
      <c r="J103" s="28">
        <f t="shared" si="15"/>
        <v>467.71104500775994</v>
      </c>
      <c r="K103" s="28">
        <f t="shared" si="15"/>
        <v>3058.7560585158362</v>
      </c>
    </row>
    <row r="104" spans="1:11" x14ac:dyDescent="0.2">
      <c r="A104" s="8" t="s">
        <v>222</v>
      </c>
      <c r="B104" s="9" t="s">
        <v>223</v>
      </c>
      <c r="C104" s="16">
        <v>1362</v>
      </c>
      <c r="D104" s="17">
        <v>653671.87</v>
      </c>
      <c r="E104" s="17">
        <v>3217123.45</v>
      </c>
      <c r="F104" s="17">
        <v>691610.35</v>
      </c>
      <c r="G104" s="18">
        <f t="shared" si="14"/>
        <v>4562405.67</v>
      </c>
      <c r="H104" s="28">
        <f t="shared" si="15"/>
        <v>479.93529368575622</v>
      </c>
      <c r="I104" s="28">
        <f t="shared" si="15"/>
        <v>2362.0583333333334</v>
      </c>
      <c r="J104" s="28">
        <f t="shared" si="15"/>
        <v>507.7902716593245</v>
      </c>
      <c r="K104" s="28">
        <f t="shared" si="15"/>
        <v>3349.7838986784141</v>
      </c>
    </row>
    <row r="105" spans="1:11" x14ac:dyDescent="0.2">
      <c r="A105" s="8" t="s">
        <v>224</v>
      </c>
      <c r="B105" s="9" t="s">
        <v>225</v>
      </c>
      <c r="C105" s="16">
        <v>2825.2</v>
      </c>
      <c r="D105" s="17">
        <v>1401207.77</v>
      </c>
      <c r="E105" s="17">
        <v>6175282.9800000004</v>
      </c>
      <c r="F105" s="17">
        <v>955227.99</v>
      </c>
      <c r="G105" s="18">
        <f t="shared" si="14"/>
        <v>8531718.7400000002</v>
      </c>
      <c r="H105" s="28">
        <f t="shared" si="15"/>
        <v>495.96763768936717</v>
      </c>
      <c r="I105" s="28">
        <f t="shared" si="15"/>
        <v>2185.7861319552603</v>
      </c>
      <c r="J105" s="28">
        <f t="shared" si="15"/>
        <v>338.1098647883336</v>
      </c>
      <c r="K105" s="28">
        <f t="shared" si="15"/>
        <v>3019.8636344329607</v>
      </c>
    </row>
    <row r="106" spans="1:11" x14ac:dyDescent="0.2">
      <c r="A106" s="8" t="s">
        <v>226</v>
      </c>
      <c r="B106" s="9" t="s">
        <v>227</v>
      </c>
      <c r="C106" s="16">
        <v>910.4</v>
      </c>
      <c r="D106" s="17">
        <v>655100.69999999995</v>
      </c>
      <c r="E106" s="17">
        <v>1832655.39</v>
      </c>
      <c r="F106" s="17">
        <v>233377.66</v>
      </c>
      <c r="G106" s="18">
        <f t="shared" si="14"/>
        <v>2721133.75</v>
      </c>
      <c r="H106" s="28">
        <f t="shared" si="15"/>
        <v>719.57458260105443</v>
      </c>
      <c r="I106" s="28">
        <f t="shared" si="15"/>
        <v>2013.0221770650262</v>
      </c>
      <c r="J106" s="28">
        <f t="shared" si="15"/>
        <v>256.34628734622146</v>
      </c>
      <c r="K106" s="28">
        <f t="shared" si="15"/>
        <v>2988.9430470123025</v>
      </c>
    </row>
    <row r="107" spans="1:11" x14ac:dyDescent="0.2">
      <c r="A107" s="8" t="s">
        <v>228</v>
      </c>
      <c r="B107" s="9" t="s">
        <v>229</v>
      </c>
      <c r="C107" s="16">
        <v>780.4</v>
      </c>
      <c r="D107" s="17">
        <v>450222.62</v>
      </c>
      <c r="E107" s="17">
        <v>1736096.81</v>
      </c>
      <c r="F107" s="17">
        <v>452768.17</v>
      </c>
      <c r="G107" s="18">
        <f t="shared" si="14"/>
        <v>2639087.6</v>
      </c>
      <c r="H107" s="28">
        <f t="shared" si="15"/>
        <v>576.91263454638647</v>
      </c>
      <c r="I107" s="28">
        <f t="shared" si="15"/>
        <v>2224.6243080471554</v>
      </c>
      <c r="J107" s="28">
        <f t="shared" si="15"/>
        <v>580.17448744233729</v>
      </c>
      <c r="K107" s="28">
        <f t="shared" si="15"/>
        <v>3381.7114300358794</v>
      </c>
    </row>
    <row r="108" spans="1:11" x14ac:dyDescent="0.2">
      <c r="A108" s="8" t="s">
        <v>230</v>
      </c>
      <c r="B108" s="9" t="s">
        <v>231</v>
      </c>
      <c r="C108" s="16">
        <v>7499.1</v>
      </c>
      <c r="D108" s="17">
        <v>3499823.85</v>
      </c>
      <c r="E108" s="17">
        <v>16288233.210000001</v>
      </c>
      <c r="F108" s="17">
        <v>2218353.5</v>
      </c>
      <c r="G108" s="18">
        <f t="shared" si="14"/>
        <v>22006410.560000002</v>
      </c>
      <c r="H108" s="28">
        <f t="shared" si="15"/>
        <v>466.69918390206823</v>
      </c>
      <c r="I108" s="28">
        <f t="shared" si="15"/>
        <v>2172.0250710085211</v>
      </c>
      <c r="J108" s="28">
        <f t="shared" si="15"/>
        <v>295.81596458241654</v>
      </c>
      <c r="K108" s="28">
        <f t="shared" si="15"/>
        <v>2934.5402194930061</v>
      </c>
    </row>
    <row r="109" spans="1:11" x14ac:dyDescent="0.2">
      <c r="A109" s="8" t="s">
        <v>232</v>
      </c>
      <c r="B109" s="9" t="s">
        <v>233</v>
      </c>
      <c r="C109" s="16">
        <v>2764.3</v>
      </c>
      <c r="D109" s="17">
        <v>392982.65</v>
      </c>
      <c r="E109" s="17">
        <v>6950726.7199999997</v>
      </c>
      <c r="F109" s="17">
        <v>1937469.94</v>
      </c>
      <c r="G109" s="18">
        <f t="shared" si="14"/>
        <v>9281179.3100000005</v>
      </c>
      <c r="H109" s="28">
        <f t="shared" si="15"/>
        <v>142.16353145461781</v>
      </c>
      <c r="I109" s="28">
        <f t="shared" si="15"/>
        <v>2514.4617877943779</v>
      </c>
      <c r="J109" s="28">
        <f t="shared" si="15"/>
        <v>700.88989617624713</v>
      </c>
      <c r="K109" s="28">
        <f t="shared" si="15"/>
        <v>3357.5152154252432</v>
      </c>
    </row>
    <row r="110" spans="1:11" x14ac:dyDescent="0.2">
      <c r="A110" s="8" t="s">
        <v>234</v>
      </c>
      <c r="B110" s="9" t="s">
        <v>235</v>
      </c>
      <c r="C110" s="16">
        <v>2675.1</v>
      </c>
      <c r="D110" s="17">
        <v>1136459.67</v>
      </c>
      <c r="E110" s="17">
        <v>6252465.4800000004</v>
      </c>
      <c r="F110" s="17">
        <v>1242706.3999999999</v>
      </c>
      <c r="G110" s="18">
        <f t="shared" si="14"/>
        <v>8631631.5500000007</v>
      </c>
      <c r="H110" s="28">
        <f t="shared" si="15"/>
        <v>424.82885499607488</v>
      </c>
      <c r="I110" s="28">
        <f t="shared" si="15"/>
        <v>2337.2828978355951</v>
      </c>
      <c r="J110" s="28">
        <f t="shared" si="15"/>
        <v>464.54577398975738</v>
      </c>
      <c r="K110" s="28">
        <f t="shared" si="15"/>
        <v>3226.6575268214278</v>
      </c>
    </row>
    <row r="111" spans="1:11" x14ac:dyDescent="0.2">
      <c r="A111" s="8" t="s">
        <v>236</v>
      </c>
      <c r="B111" s="9" t="s">
        <v>237</v>
      </c>
      <c r="C111" s="16">
        <v>4198.2</v>
      </c>
      <c r="D111" s="17">
        <v>2316904.0299999998</v>
      </c>
      <c r="E111" s="17">
        <v>9264531.9000000004</v>
      </c>
      <c r="F111" s="17">
        <v>1330115.51</v>
      </c>
      <c r="G111" s="18">
        <f t="shared" si="14"/>
        <v>12911551.439999999</v>
      </c>
      <c r="H111" s="28">
        <f t="shared" si="15"/>
        <v>551.88033681101422</v>
      </c>
      <c r="I111" s="28">
        <f t="shared" si="15"/>
        <v>2206.7866942975561</v>
      </c>
      <c r="J111" s="28">
        <f t="shared" si="15"/>
        <v>316.82995331332478</v>
      </c>
      <c r="K111" s="28">
        <f t="shared" si="15"/>
        <v>3075.4969844218949</v>
      </c>
    </row>
    <row r="112" spans="1:11" x14ac:dyDescent="0.2">
      <c r="A112" s="8" t="s">
        <v>238</v>
      </c>
      <c r="B112" s="9" t="s">
        <v>239</v>
      </c>
      <c r="C112" s="16">
        <v>2730</v>
      </c>
      <c r="D112" s="17">
        <v>1110990.1599999999</v>
      </c>
      <c r="E112" s="17">
        <v>5941748.7999999998</v>
      </c>
      <c r="F112" s="17">
        <v>1176405.29</v>
      </c>
      <c r="G112" s="18">
        <f t="shared" si="14"/>
        <v>8229144.25</v>
      </c>
      <c r="H112" s="28">
        <f t="shared" si="15"/>
        <v>406.95610256410254</v>
      </c>
      <c r="I112" s="28">
        <f t="shared" si="15"/>
        <v>2176.4647619047619</v>
      </c>
      <c r="J112" s="28">
        <f t="shared" si="15"/>
        <v>430.91768864468867</v>
      </c>
      <c r="K112" s="28">
        <f t="shared" si="15"/>
        <v>3014.3385531135532</v>
      </c>
    </row>
    <row r="113" spans="1:11" x14ac:dyDescent="0.2">
      <c r="A113" s="8" t="s">
        <v>240</v>
      </c>
      <c r="B113" s="9" t="s">
        <v>241</v>
      </c>
      <c r="C113" s="16">
        <v>2633</v>
      </c>
      <c r="D113" s="17">
        <v>2052503.64</v>
      </c>
      <c r="E113" s="17">
        <v>5726645.4400000004</v>
      </c>
      <c r="F113" s="17">
        <v>962926.92</v>
      </c>
      <c r="G113" s="18">
        <f t="shared" si="14"/>
        <v>8742076</v>
      </c>
      <c r="H113" s="28">
        <f t="shared" si="15"/>
        <v>779.53043676414734</v>
      </c>
      <c r="I113" s="28">
        <f t="shared" si="15"/>
        <v>2174.9507937713638</v>
      </c>
      <c r="J113" s="28">
        <f t="shared" si="15"/>
        <v>365.71474363843527</v>
      </c>
      <c r="K113" s="28">
        <f t="shared" si="15"/>
        <v>3320.1959741739461</v>
      </c>
    </row>
    <row r="114" spans="1:11" x14ac:dyDescent="0.2">
      <c r="A114" s="8" t="s">
        <v>242</v>
      </c>
      <c r="B114" s="9" t="s">
        <v>243</v>
      </c>
      <c r="C114" s="16">
        <v>1357.2</v>
      </c>
      <c r="D114" s="17">
        <v>1588357.96</v>
      </c>
      <c r="E114" s="17">
        <v>3020335.61</v>
      </c>
      <c r="F114" s="17">
        <v>486713.38</v>
      </c>
      <c r="G114" s="18">
        <f t="shared" si="14"/>
        <v>5095406.95</v>
      </c>
      <c r="H114" s="28">
        <f t="shared" si="15"/>
        <v>1170.3197465369879</v>
      </c>
      <c r="I114" s="28">
        <f t="shared" si="15"/>
        <v>2225.4167477158853</v>
      </c>
      <c r="J114" s="28">
        <f t="shared" si="15"/>
        <v>358.61581196581193</v>
      </c>
      <c r="K114" s="28">
        <f t="shared" si="15"/>
        <v>3754.3523062186855</v>
      </c>
    </row>
    <row r="115" spans="1:11" x14ac:dyDescent="0.2">
      <c r="A115" s="8" t="s">
        <v>244</v>
      </c>
      <c r="B115" s="9" t="s">
        <v>245</v>
      </c>
      <c r="C115" s="16">
        <v>6118.3</v>
      </c>
      <c r="D115" s="17">
        <v>3022978.61</v>
      </c>
      <c r="E115" s="17">
        <v>12894623.949999999</v>
      </c>
      <c r="F115" s="17">
        <v>2372719.5499999998</v>
      </c>
      <c r="G115" s="18">
        <f t="shared" si="14"/>
        <v>18290322.109999999</v>
      </c>
      <c r="H115" s="28">
        <f t="shared" si="15"/>
        <v>494.0879999346223</v>
      </c>
      <c r="I115" s="28">
        <f t="shared" si="15"/>
        <v>2107.5501283036137</v>
      </c>
      <c r="J115" s="28">
        <f t="shared" si="15"/>
        <v>387.80699704166187</v>
      </c>
      <c r="K115" s="28">
        <f t="shared" si="15"/>
        <v>2989.4451252798976</v>
      </c>
    </row>
    <row r="116" spans="1:11" x14ac:dyDescent="0.2">
      <c r="A116" s="8" t="s">
        <v>246</v>
      </c>
      <c r="B116" s="9" t="s">
        <v>247</v>
      </c>
      <c r="C116" s="16">
        <v>3170</v>
      </c>
      <c r="D116" s="17">
        <v>565745.36</v>
      </c>
      <c r="E116" s="17">
        <v>8004985.1100000003</v>
      </c>
      <c r="F116" s="17">
        <v>2069578.31</v>
      </c>
      <c r="G116" s="18">
        <f t="shared" ref="G116:G131" si="16">SUM(D116:F116)</f>
        <v>10640308.780000001</v>
      </c>
      <c r="H116" s="28">
        <f t="shared" si="15"/>
        <v>178.46856782334385</v>
      </c>
      <c r="I116" s="28">
        <f t="shared" si="15"/>
        <v>2525.2318958990536</v>
      </c>
      <c r="J116" s="28">
        <f t="shared" si="15"/>
        <v>652.86382018927452</v>
      </c>
      <c r="K116" s="28">
        <f t="shared" si="15"/>
        <v>3356.5642839116722</v>
      </c>
    </row>
    <row r="117" spans="1:11" x14ac:dyDescent="0.2">
      <c r="A117" s="8" t="s">
        <v>248</v>
      </c>
      <c r="B117" s="9" t="s">
        <v>249</v>
      </c>
      <c r="C117" s="16">
        <v>1669.1</v>
      </c>
      <c r="D117" s="17">
        <v>668923.9</v>
      </c>
      <c r="E117" s="17">
        <v>3833102.52</v>
      </c>
      <c r="F117" s="17">
        <v>526577.23</v>
      </c>
      <c r="G117" s="18">
        <f t="shared" si="16"/>
        <v>5028603.6500000004</v>
      </c>
      <c r="H117" s="28">
        <f t="shared" ref="H117:K132" si="17">D117/$C117</f>
        <v>400.76921694326285</v>
      </c>
      <c r="I117" s="28">
        <f t="shared" si="17"/>
        <v>2296.5086094302319</v>
      </c>
      <c r="J117" s="28">
        <f t="shared" si="17"/>
        <v>315.48572883589958</v>
      </c>
      <c r="K117" s="28">
        <f t="shared" si="17"/>
        <v>3012.7635552093948</v>
      </c>
    </row>
    <row r="118" spans="1:11" x14ac:dyDescent="0.2">
      <c r="A118" s="8" t="s">
        <v>250</v>
      </c>
      <c r="B118" s="9" t="s">
        <v>251</v>
      </c>
      <c r="C118" s="16">
        <v>3436.7</v>
      </c>
      <c r="D118" s="17">
        <v>1655790.11</v>
      </c>
      <c r="E118" s="17">
        <v>7331975.0199999996</v>
      </c>
      <c r="F118" s="17">
        <v>1013555.1</v>
      </c>
      <c r="G118" s="18">
        <f t="shared" si="16"/>
        <v>10001320.229999999</v>
      </c>
      <c r="H118" s="28">
        <f t="shared" si="17"/>
        <v>481.79652282713073</v>
      </c>
      <c r="I118" s="28">
        <f t="shared" si="17"/>
        <v>2133.434696074723</v>
      </c>
      <c r="J118" s="28">
        <f t="shared" si="17"/>
        <v>294.92102889399717</v>
      </c>
      <c r="K118" s="28">
        <f t="shared" si="17"/>
        <v>2910.1522477958506</v>
      </c>
    </row>
    <row r="119" spans="1:11" x14ac:dyDescent="0.2">
      <c r="A119" s="8" t="s">
        <v>252</v>
      </c>
      <c r="B119" s="9" t="s">
        <v>253</v>
      </c>
      <c r="C119" s="16">
        <v>894.2</v>
      </c>
      <c r="D119" s="17">
        <v>165474.88</v>
      </c>
      <c r="E119" s="17">
        <v>2034882.5</v>
      </c>
      <c r="F119" s="17">
        <v>411356.79</v>
      </c>
      <c r="G119" s="18">
        <f t="shared" si="16"/>
        <v>2611714.17</v>
      </c>
      <c r="H119" s="28">
        <f t="shared" si="17"/>
        <v>185.0535450682174</v>
      </c>
      <c r="I119" s="28">
        <f t="shared" si="17"/>
        <v>2275.6458286736747</v>
      </c>
      <c r="J119" s="28">
        <f t="shared" si="17"/>
        <v>460.02772310445084</v>
      </c>
      <c r="K119" s="28">
        <f t="shared" si="17"/>
        <v>2920.7270968463426</v>
      </c>
    </row>
    <row r="120" spans="1:11" x14ac:dyDescent="0.2">
      <c r="A120" s="8" t="s">
        <v>254</v>
      </c>
      <c r="B120" s="9" t="s">
        <v>255</v>
      </c>
      <c r="C120" s="16">
        <v>1923.8</v>
      </c>
      <c r="D120" s="17">
        <v>1049612.18</v>
      </c>
      <c r="E120" s="17">
        <v>4076529.7</v>
      </c>
      <c r="F120" s="17">
        <v>449099</v>
      </c>
      <c r="G120" s="18">
        <f t="shared" si="16"/>
        <v>5575240.8799999999</v>
      </c>
      <c r="H120" s="28">
        <f t="shared" si="17"/>
        <v>545.59319056034929</v>
      </c>
      <c r="I120" s="28">
        <f t="shared" si="17"/>
        <v>2118.9987004886166</v>
      </c>
      <c r="J120" s="28">
        <f t="shared" si="17"/>
        <v>233.44370516685726</v>
      </c>
      <c r="K120" s="28">
        <f t="shared" si="17"/>
        <v>2898.0355962158228</v>
      </c>
    </row>
    <row r="121" spans="1:11" x14ac:dyDescent="0.2">
      <c r="A121" s="8" t="s">
        <v>256</v>
      </c>
      <c r="B121" s="9" t="s">
        <v>257</v>
      </c>
      <c r="C121" s="16">
        <v>1522.3</v>
      </c>
      <c r="D121" s="17">
        <v>420162.94</v>
      </c>
      <c r="E121" s="17">
        <v>3896881.07</v>
      </c>
      <c r="F121" s="17">
        <v>862840.96</v>
      </c>
      <c r="G121" s="18">
        <f t="shared" si="16"/>
        <v>5179884.97</v>
      </c>
      <c r="H121" s="28">
        <f t="shared" si="17"/>
        <v>276.00534717204232</v>
      </c>
      <c r="I121" s="28">
        <f t="shared" si="17"/>
        <v>2559.8640675293964</v>
      </c>
      <c r="J121" s="28">
        <f t="shared" si="17"/>
        <v>566.80086710897979</v>
      </c>
      <c r="K121" s="28">
        <f t="shared" si="17"/>
        <v>3402.6702818104186</v>
      </c>
    </row>
    <row r="122" spans="1:11" x14ac:dyDescent="0.2">
      <c r="A122" s="8" t="s">
        <v>258</v>
      </c>
      <c r="B122" s="9" t="s">
        <v>259</v>
      </c>
      <c r="C122" s="16">
        <v>1854.3</v>
      </c>
      <c r="D122" s="17">
        <v>1118654.5</v>
      </c>
      <c r="E122" s="17">
        <v>4214020.93</v>
      </c>
      <c r="F122" s="17">
        <v>898011.08</v>
      </c>
      <c r="G122" s="18">
        <f t="shared" si="16"/>
        <v>6230686.5099999998</v>
      </c>
      <c r="H122" s="28">
        <f t="shared" si="17"/>
        <v>603.27589926117673</v>
      </c>
      <c r="I122" s="28">
        <f t="shared" si="17"/>
        <v>2272.5669686674214</v>
      </c>
      <c r="J122" s="28">
        <f t="shared" si="17"/>
        <v>484.28575742867929</v>
      </c>
      <c r="K122" s="28">
        <f t="shared" si="17"/>
        <v>3360.1286253572775</v>
      </c>
    </row>
    <row r="123" spans="1:11" x14ac:dyDescent="0.2">
      <c r="A123" s="8" t="s">
        <v>260</v>
      </c>
      <c r="B123" s="9" t="s">
        <v>261</v>
      </c>
      <c r="C123" s="16">
        <v>1935.2</v>
      </c>
      <c r="D123" s="17">
        <v>1034270.61</v>
      </c>
      <c r="E123" s="17">
        <v>4684500.6500000004</v>
      </c>
      <c r="F123" s="17">
        <v>1202487.95</v>
      </c>
      <c r="G123" s="18">
        <f t="shared" si="16"/>
        <v>6921259.2100000009</v>
      </c>
      <c r="H123" s="28">
        <f t="shared" si="17"/>
        <v>534.45153472509298</v>
      </c>
      <c r="I123" s="28">
        <f t="shared" si="17"/>
        <v>2420.6803689541134</v>
      </c>
      <c r="J123" s="28">
        <f t="shared" si="17"/>
        <v>621.37657606448943</v>
      </c>
      <c r="K123" s="28">
        <f t="shared" si="17"/>
        <v>3576.5084797436962</v>
      </c>
    </row>
    <row r="124" spans="1:11" x14ac:dyDescent="0.2">
      <c r="A124" s="8" t="s">
        <v>262</v>
      </c>
      <c r="B124" s="9" t="s">
        <v>263</v>
      </c>
      <c r="C124" s="16">
        <v>3580.7</v>
      </c>
      <c r="D124" s="17">
        <v>1875363.54</v>
      </c>
      <c r="E124" s="17">
        <v>9096933.25</v>
      </c>
      <c r="F124" s="17">
        <v>1232405</v>
      </c>
      <c r="G124" s="18">
        <f t="shared" si="16"/>
        <v>12204701.789999999</v>
      </c>
      <c r="H124" s="28">
        <f t="shared" si="17"/>
        <v>523.74215656156616</v>
      </c>
      <c r="I124" s="28">
        <f t="shared" si="17"/>
        <v>2540.5460524478453</v>
      </c>
      <c r="J124" s="28">
        <f t="shared" si="17"/>
        <v>344.17990895634932</v>
      </c>
      <c r="K124" s="28">
        <f t="shared" si="17"/>
        <v>3408.4681179657609</v>
      </c>
    </row>
    <row r="125" spans="1:11" x14ac:dyDescent="0.2">
      <c r="A125" s="8" t="s">
        <v>264</v>
      </c>
      <c r="B125" s="9" t="s">
        <v>265</v>
      </c>
      <c r="C125" s="16">
        <v>752</v>
      </c>
      <c r="D125" s="17">
        <v>156842.15</v>
      </c>
      <c r="E125" s="17">
        <v>1725782.62</v>
      </c>
      <c r="F125" s="17">
        <v>400604.4</v>
      </c>
      <c r="G125" s="18">
        <f t="shared" si="16"/>
        <v>2283229.17</v>
      </c>
      <c r="H125" s="28">
        <f t="shared" si="17"/>
        <v>208.56668882978724</v>
      </c>
      <c r="I125" s="28">
        <f t="shared" si="17"/>
        <v>2294.9236968085106</v>
      </c>
      <c r="J125" s="28">
        <f t="shared" si="17"/>
        <v>532.7186170212766</v>
      </c>
      <c r="K125" s="28">
        <f t="shared" si="17"/>
        <v>3036.2090026595743</v>
      </c>
    </row>
    <row r="126" spans="1:11" x14ac:dyDescent="0.2">
      <c r="A126" s="8" t="s">
        <v>266</v>
      </c>
      <c r="B126" s="9" t="s">
        <v>267</v>
      </c>
      <c r="C126" s="16">
        <v>2076</v>
      </c>
      <c r="D126" s="17">
        <v>433078.06</v>
      </c>
      <c r="E126" s="17">
        <v>5407030.4000000004</v>
      </c>
      <c r="F126" s="17">
        <v>1067616</v>
      </c>
      <c r="G126" s="18">
        <f t="shared" si="16"/>
        <v>6907724.46</v>
      </c>
      <c r="H126" s="28">
        <f t="shared" si="17"/>
        <v>208.61178227360307</v>
      </c>
      <c r="I126" s="28">
        <f t="shared" si="17"/>
        <v>2604.5425818882468</v>
      </c>
      <c r="J126" s="28">
        <f t="shared" si="17"/>
        <v>514.26589595375719</v>
      </c>
      <c r="K126" s="28">
        <f t="shared" si="17"/>
        <v>3327.4202601156071</v>
      </c>
    </row>
    <row r="127" spans="1:11" x14ac:dyDescent="0.2">
      <c r="A127" s="8" t="s">
        <v>268</v>
      </c>
      <c r="B127" s="9" t="s">
        <v>269</v>
      </c>
      <c r="C127" s="16">
        <v>5404.8</v>
      </c>
      <c r="D127" s="17">
        <v>5302596.3899999997</v>
      </c>
      <c r="E127" s="17">
        <v>11618321.359999999</v>
      </c>
      <c r="F127" s="17">
        <v>1459401.35</v>
      </c>
      <c r="G127" s="18">
        <f t="shared" si="16"/>
        <v>18380319.100000001</v>
      </c>
      <c r="H127" s="28">
        <f t="shared" si="17"/>
        <v>981.09021425399635</v>
      </c>
      <c r="I127" s="28">
        <f t="shared" si="17"/>
        <v>2149.6302101835404</v>
      </c>
      <c r="J127" s="28">
        <f t="shared" si="17"/>
        <v>270.0194919330965</v>
      </c>
      <c r="K127" s="28">
        <f t="shared" si="17"/>
        <v>3400.7399163706336</v>
      </c>
    </row>
    <row r="128" spans="1:11" x14ac:dyDescent="0.2">
      <c r="A128" s="8" t="s">
        <v>270</v>
      </c>
      <c r="B128" s="9" t="s">
        <v>271</v>
      </c>
      <c r="C128" s="16">
        <v>1199.3</v>
      </c>
      <c r="D128" s="17">
        <v>1403666.22</v>
      </c>
      <c r="E128" s="17">
        <v>2608351.2999999998</v>
      </c>
      <c r="F128" s="17">
        <v>755223.48</v>
      </c>
      <c r="G128" s="18">
        <f t="shared" si="16"/>
        <v>4767241</v>
      </c>
      <c r="H128" s="28">
        <f t="shared" si="17"/>
        <v>1170.404586008505</v>
      </c>
      <c r="I128" s="28">
        <f t="shared" si="17"/>
        <v>2174.8947719503044</v>
      </c>
      <c r="J128" s="28">
        <f t="shared" si="17"/>
        <v>629.72023680480277</v>
      </c>
      <c r="K128" s="28">
        <f t="shared" si="17"/>
        <v>3975.0195947636121</v>
      </c>
    </row>
    <row r="129" spans="1:11" x14ac:dyDescent="0.2">
      <c r="A129" s="8" t="s">
        <v>272</v>
      </c>
      <c r="B129" s="9" t="s">
        <v>273</v>
      </c>
      <c r="C129" s="16">
        <v>3472.6</v>
      </c>
      <c r="D129" s="17">
        <v>1683081.83</v>
      </c>
      <c r="E129" s="17">
        <v>7753872.5099999998</v>
      </c>
      <c r="F129" s="17">
        <v>960702.36</v>
      </c>
      <c r="G129" s="18">
        <f t="shared" si="16"/>
        <v>10397656.699999999</v>
      </c>
      <c r="H129" s="28">
        <f t="shared" si="17"/>
        <v>484.67483441801534</v>
      </c>
      <c r="I129" s="28">
        <f t="shared" si="17"/>
        <v>2232.8723463687152</v>
      </c>
      <c r="J129" s="28">
        <f t="shared" si="17"/>
        <v>276.65217992282442</v>
      </c>
      <c r="K129" s="28">
        <f t="shared" si="17"/>
        <v>2994.1993607095546</v>
      </c>
    </row>
    <row r="130" spans="1:11" x14ac:dyDescent="0.2">
      <c r="A130" s="8" t="s">
        <v>274</v>
      </c>
      <c r="B130" s="9" t="s">
        <v>275</v>
      </c>
      <c r="C130" s="16">
        <v>2690.6</v>
      </c>
      <c r="D130" s="17">
        <v>2361253.12</v>
      </c>
      <c r="E130" s="17">
        <v>6928553.3499999996</v>
      </c>
      <c r="F130" s="17">
        <v>1601119.13</v>
      </c>
      <c r="G130" s="18">
        <f t="shared" si="16"/>
        <v>10890925.599999998</v>
      </c>
      <c r="H130" s="28">
        <f t="shared" si="17"/>
        <v>877.59351817438494</v>
      </c>
      <c r="I130" s="28">
        <f t="shared" si="17"/>
        <v>2575.0960194752101</v>
      </c>
      <c r="J130" s="28">
        <f t="shared" si="17"/>
        <v>595.0788411506727</v>
      </c>
      <c r="K130" s="28">
        <f t="shared" si="17"/>
        <v>4047.7683788002669</v>
      </c>
    </row>
    <row r="131" spans="1:11" x14ac:dyDescent="0.2">
      <c r="A131" s="8" t="s">
        <v>276</v>
      </c>
      <c r="B131" s="9" t="s">
        <v>277</v>
      </c>
      <c r="C131" s="16">
        <v>1164.2</v>
      </c>
      <c r="D131" s="17">
        <v>424515.81</v>
      </c>
      <c r="E131" s="17">
        <v>2667927.54</v>
      </c>
      <c r="F131" s="17">
        <v>516182.77</v>
      </c>
      <c r="G131" s="18">
        <f t="shared" si="16"/>
        <v>3608626.12</v>
      </c>
      <c r="H131" s="28">
        <f t="shared" si="17"/>
        <v>364.64165091908603</v>
      </c>
      <c r="I131" s="28">
        <f t="shared" si="17"/>
        <v>2291.6402164576534</v>
      </c>
      <c r="J131" s="28">
        <f t="shared" si="17"/>
        <v>443.37980587527915</v>
      </c>
      <c r="K131" s="28">
        <f t="shared" si="17"/>
        <v>3099.6616732520183</v>
      </c>
    </row>
    <row r="132" spans="1:11" x14ac:dyDescent="0.2">
      <c r="A132" s="8" t="s">
        <v>278</v>
      </c>
      <c r="B132" s="9" t="s">
        <v>279</v>
      </c>
      <c r="C132" s="16">
        <v>3788.7</v>
      </c>
      <c r="D132" s="17">
        <v>1523176.79</v>
      </c>
      <c r="E132" s="17">
        <v>8430756.7799999993</v>
      </c>
      <c r="F132" s="17">
        <v>1128553.1399999999</v>
      </c>
      <c r="G132" s="18">
        <f t="shared" ref="G132:G147" si="18">SUM(D132:F132)</f>
        <v>11082486.710000001</v>
      </c>
      <c r="H132" s="28">
        <f t="shared" si="17"/>
        <v>402.03151212817062</v>
      </c>
      <c r="I132" s="28">
        <f t="shared" si="17"/>
        <v>2225.2373584606858</v>
      </c>
      <c r="J132" s="28">
        <f t="shared" si="17"/>
        <v>297.87344999604085</v>
      </c>
      <c r="K132" s="28">
        <f t="shared" si="17"/>
        <v>2925.1423205848978</v>
      </c>
    </row>
    <row r="133" spans="1:11" x14ac:dyDescent="0.2">
      <c r="A133" s="8" t="s">
        <v>280</v>
      </c>
      <c r="B133" s="9" t="s">
        <v>281</v>
      </c>
      <c r="C133" s="16">
        <v>6288.2</v>
      </c>
      <c r="D133" s="17">
        <v>6103424.3600000003</v>
      </c>
      <c r="E133" s="17">
        <v>13222311.43</v>
      </c>
      <c r="F133" s="17">
        <v>1117200.3999999999</v>
      </c>
      <c r="G133" s="18">
        <f t="shared" si="18"/>
        <v>20442936.189999998</v>
      </c>
      <c r="H133" s="28">
        <f t="shared" ref="H133:K148" si="19">D133/$C133</f>
        <v>970.61549569034071</v>
      </c>
      <c r="I133" s="28">
        <f t="shared" si="19"/>
        <v>2102.7180162844693</v>
      </c>
      <c r="J133" s="28">
        <f t="shared" si="19"/>
        <v>177.66616837886835</v>
      </c>
      <c r="K133" s="28">
        <f t="shared" si="19"/>
        <v>3250.9996803536778</v>
      </c>
    </row>
    <row r="134" spans="1:11" x14ac:dyDescent="0.2">
      <c r="A134" s="8" t="s">
        <v>282</v>
      </c>
      <c r="B134" s="9" t="s">
        <v>283</v>
      </c>
      <c r="C134" s="16">
        <v>1600</v>
      </c>
      <c r="D134" s="17">
        <v>840435.43</v>
      </c>
      <c r="E134" s="17">
        <v>3673841.22</v>
      </c>
      <c r="F134" s="17">
        <v>467258</v>
      </c>
      <c r="G134" s="18">
        <f t="shared" si="18"/>
        <v>4981534.6500000004</v>
      </c>
      <c r="H134" s="28">
        <f t="shared" si="19"/>
        <v>525.27214375000005</v>
      </c>
      <c r="I134" s="28">
        <f t="shared" si="19"/>
        <v>2296.1507624999999</v>
      </c>
      <c r="J134" s="28">
        <f t="shared" si="19"/>
        <v>292.03625</v>
      </c>
      <c r="K134" s="28">
        <f t="shared" si="19"/>
        <v>3113.4591562500004</v>
      </c>
    </row>
    <row r="135" spans="1:11" x14ac:dyDescent="0.2">
      <c r="A135" s="8" t="s">
        <v>284</v>
      </c>
      <c r="B135" s="9" t="s">
        <v>285</v>
      </c>
      <c r="C135" s="16">
        <v>4046.9</v>
      </c>
      <c r="D135" s="17">
        <v>6115158.3300000001</v>
      </c>
      <c r="E135" s="17">
        <v>9567970.9000000004</v>
      </c>
      <c r="F135" s="17">
        <v>2759424.3</v>
      </c>
      <c r="G135" s="18">
        <f t="shared" si="18"/>
        <v>18442553.530000001</v>
      </c>
      <c r="H135" s="28">
        <f t="shared" si="19"/>
        <v>1511.0722602485853</v>
      </c>
      <c r="I135" s="28">
        <f t="shared" si="19"/>
        <v>2364.2716400207569</v>
      </c>
      <c r="J135" s="28">
        <f t="shared" si="19"/>
        <v>681.86125182238254</v>
      </c>
      <c r="K135" s="28">
        <f t="shared" si="19"/>
        <v>4557.2051520917248</v>
      </c>
    </row>
    <row r="136" spans="1:11" x14ac:dyDescent="0.2">
      <c r="A136" s="8" t="s">
        <v>286</v>
      </c>
      <c r="B136" s="9" t="s">
        <v>287</v>
      </c>
      <c r="C136" s="16">
        <v>888.9</v>
      </c>
      <c r="D136" s="17">
        <v>225911.52</v>
      </c>
      <c r="E136" s="17">
        <v>2252263.85</v>
      </c>
      <c r="F136" s="17">
        <v>1397266.29</v>
      </c>
      <c r="G136" s="18">
        <f t="shared" si="18"/>
        <v>3875441.66</v>
      </c>
      <c r="H136" s="28">
        <f t="shared" si="19"/>
        <v>254.14728315896051</v>
      </c>
      <c r="I136" s="28">
        <f t="shared" si="19"/>
        <v>2533.7651591855101</v>
      </c>
      <c r="J136" s="28">
        <f t="shared" si="19"/>
        <v>1571.9049274384072</v>
      </c>
      <c r="K136" s="28">
        <f t="shared" si="19"/>
        <v>4359.8173697828779</v>
      </c>
    </row>
    <row r="137" spans="1:11" x14ac:dyDescent="0.2">
      <c r="A137" s="8" t="s">
        <v>288</v>
      </c>
      <c r="B137" s="9" t="s">
        <v>289</v>
      </c>
      <c r="C137" s="16">
        <v>3426.2</v>
      </c>
      <c r="D137" s="17">
        <v>4509663.41</v>
      </c>
      <c r="E137" s="17">
        <v>8136906.04</v>
      </c>
      <c r="F137" s="17">
        <v>2078973.8</v>
      </c>
      <c r="G137" s="18">
        <f t="shared" si="18"/>
        <v>14725543.25</v>
      </c>
      <c r="H137" s="28">
        <f t="shared" si="19"/>
        <v>1316.2288862296423</v>
      </c>
      <c r="I137" s="28">
        <f t="shared" si="19"/>
        <v>2374.9069056097137</v>
      </c>
      <c r="J137" s="28">
        <f t="shared" si="19"/>
        <v>606.78705271145884</v>
      </c>
      <c r="K137" s="28">
        <f t="shared" si="19"/>
        <v>4297.9228445508143</v>
      </c>
    </row>
    <row r="138" spans="1:11" x14ac:dyDescent="0.2">
      <c r="A138" s="8" t="s">
        <v>290</v>
      </c>
      <c r="B138" s="9" t="s">
        <v>291</v>
      </c>
      <c r="C138" s="16">
        <v>856.8</v>
      </c>
      <c r="D138" s="17">
        <v>905773.92</v>
      </c>
      <c r="E138" s="17">
        <v>1728722.95</v>
      </c>
      <c r="F138" s="17">
        <v>237829.95</v>
      </c>
      <c r="G138" s="18">
        <f t="shared" si="18"/>
        <v>2872326.8200000003</v>
      </c>
      <c r="H138" s="28">
        <f t="shared" si="19"/>
        <v>1057.1591036414568</v>
      </c>
      <c r="I138" s="28">
        <f t="shared" si="19"/>
        <v>2017.6505018674136</v>
      </c>
      <c r="J138" s="28">
        <f t="shared" si="19"/>
        <v>277.57930672268913</v>
      </c>
      <c r="K138" s="28">
        <f t="shared" si="19"/>
        <v>3352.38891223156</v>
      </c>
    </row>
    <row r="139" spans="1:11" x14ac:dyDescent="0.2">
      <c r="A139" s="8" t="s">
        <v>292</v>
      </c>
      <c r="B139" s="9" t="s">
        <v>293</v>
      </c>
      <c r="C139" s="16">
        <v>977.8</v>
      </c>
      <c r="D139" s="17">
        <v>743047.3</v>
      </c>
      <c r="E139" s="17">
        <v>2322331.6800000002</v>
      </c>
      <c r="F139" s="17">
        <v>349407.58</v>
      </c>
      <c r="G139" s="18">
        <f t="shared" si="18"/>
        <v>3414786.5600000005</v>
      </c>
      <c r="H139" s="28">
        <f t="shared" si="19"/>
        <v>759.9174677848232</v>
      </c>
      <c r="I139" s="28">
        <f t="shared" si="19"/>
        <v>2375.0579668643895</v>
      </c>
      <c r="J139" s="28">
        <f t="shared" si="19"/>
        <v>357.3405399877276</v>
      </c>
      <c r="K139" s="28">
        <f t="shared" si="19"/>
        <v>3492.3159746369406</v>
      </c>
    </row>
    <row r="140" spans="1:11" x14ac:dyDescent="0.2">
      <c r="A140" s="8" t="s">
        <v>294</v>
      </c>
      <c r="B140" s="9" t="s">
        <v>295</v>
      </c>
      <c r="C140" s="16">
        <v>2260.5</v>
      </c>
      <c r="D140" s="17">
        <v>855694.16</v>
      </c>
      <c r="E140" s="17">
        <v>4984472.42</v>
      </c>
      <c r="F140" s="17">
        <v>729253.48</v>
      </c>
      <c r="G140" s="18">
        <f t="shared" si="18"/>
        <v>6569420.0600000005</v>
      </c>
      <c r="H140" s="28">
        <f t="shared" si="19"/>
        <v>378.54198628621987</v>
      </c>
      <c r="I140" s="28">
        <f t="shared" si="19"/>
        <v>2205.0309312099093</v>
      </c>
      <c r="J140" s="28">
        <f t="shared" si="19"/>
        <v>322.60715770847156</v>
      </c>
      <c r="K140" s="28">
        <f t="shared" si="19"/>
        <v>2906.1800752046011</v>
      </c>
    </row>
    <row r="141" spans="1:11" x14ac:dyDescent="0.2">
      <c r="A141" s="8" t="s">
        <v>296</v>
      </c>
      <c r="B141" s="9" t="s">
        <v>297</v>
      </c>
      <c r="C141" s="16">
        <v>5205.8999999999996</v>
      </c>
      <c r="D141" s="17">
        <v>1356301.88</v>
      </c>
      <c r="E141" s="17">
        <v>11419079.609999999</v>
      </c>
      <c r="F141" s="17">
        <v>2102541</v>
      </c>
      <c r="G141" s="18">
        <f t="shared" si="18"/>
        <v>14877922.489999998</v>
      </c>
      <c r="H141" s="28">
        <f t="shared" si="19"/>
        <v>260.53168136153209</v>
      </c>
      <c r="I141" s="28">
        <f t="shared" si="19"/>
        <v>2193.488082752262</v>
      </c>
      <c r="J141" s="28">
        <f t="shared" si="19"/>
        <v>403.87656313029453</v>
      </c>
      <c r="K141" s="28">
        <f t="shared" si="19"/>
        <v>2857.8963272440883</v>
      </c>
    </row>
    <row r="142" spans="1:11" x14ac:dyDescent="0.2">
      <c r="A142" s="8" t="s">
        <v>298</v>
      </c>
      <c r="B142" s="9" t="s">
        <v>299</v>
      </c>
      <c r="C142" s="16">
        <v>12828.8</v>
      </c>
      <c r="D142" s="17">
        <v>4774464.4400000004</v>
      </c>
      <c r="E142" s="17">
        <v>28208757.25</v>
      </c>
      <c r="F142" s="17">
        <v>4633881.84</v>
      </c>
      <c r="G142" s="18">
        <f t="shared" si="18"/>
        <v>37617103.530000001</v>
      </c>
      <c r="H142" s="28">
        <f t="shared" si="19"/>
        <v>372.16765714642059</v>
      </c>
      <c r="I142" s="28">
        <f t="shared" si="19"/>
        <v>2198.8617212833624</v>
      </c>
      <c r="J142" s="28">
        <f t="shared" si="19"/>
        <v>361.20929782988276</v>
      </c>
      <c r="K142" s="28">
        <f t="shared" si="19"/>
        <v>2932.2386762596661</v>
      </c>
    </row>
    <row r="143" spans="1:11" x14ac:dyDescent="0.2">
      <c r="A143" s="8" t="s">
        <v>300</v>
      </c>
      <c r="B143" s="9" t="s">
        <v>301</v>
      </c>
      <c r="C143" s="16">
        <v>1267</v>
      </c>
      <c r="D143" s="17">
        <v>1745978.01</v>
      </c>
      <c r="E143" s="17">
        <v>2554046.98</v>
      </c>
      <c r="F143" s="17">
        <v>343364.75</v>
      </c>
      <c r="G143" s="18">
        <f t="shared" si="18"/>
        <v>4643389.74</v>
      </c>
      <c r="H143" s="28">
        <f t="shared" si="19"/>
        <v>1378.0410497237569</v>
      </c>
      <c r="I143" s="28">
        <f t="shared" si="19"/>
        <v>2015.8223993685872</v>
      </c>
      <c r="J143" s="28">
        <f t="shared" si="19"/>
        <v>271.00611681136542</v>
      </c>
      <c r="K143" s="28">
        <f t="shared" si="19"/>
        <v>3664.8695659037098</v>
      </c>
    </row>
    <row r="144" spans="1:11" x14ac:dyDescent="0.2">
      <c r="A144" s="8" t="s">
        <v>302</v>
      </c>
      <c r="B144" s="9" t="s">
        <v>303</v>
      </c>
      <c r="C144" s="16">
        <v>483.2</v>
      </c>
      <c r="D144" s="17">
        <v>265149.65999999997</v>
      </c>
      <c r="E144" s="17">
        <v>1083758.1200000001</v>
      </c>
      <c r="F144" s="17">
        <v>281443.5</v>
      </c>
      <c r="G144" s="18">
        <f t="shared" si="18"/>
        <v>1630351.28</v>
      </c>
      <c r="H144" s="28">
        <f t="shared" si="19"/>
        <v>548.73687913907281</v>
      </c>
      <c r="I144" s="28">
        <f t="shared" si="19"/>
        <v>2242.8769039735103</v>
      </c>
      <c r="J144" s="28">
        <f t="shared" si="19"/>
        <v>582.45757450331132</v>
      </c>
      <c r="K144" s="28">
        <f t="shared" si="19"/>
        <v>3374.0713576158942</v>
      </c>
    </row>
    <row r="145" spans="1:11" x14ac:dyDescent="0.2">
      <c r="A145" s="8" t="s">
        <v>304</v>
      </c>
      <c r="B145" s="9" t="s">
        <v>305</v>
      </c>
      <c r="C145" s="16">
        <v>2292.4</v>
      </c>
      <c r="D145" s="17">
        <v>609725.63</v>
      </c>
      <c r="E145" s="17">
        <v>5440799.0999999996</v>
      </c>
      <c r="F145" s="17">
        <v>1026477.58</v>
      </c>
      <c r="G145" s="18">
        <f t="shared" si="18"/>
        <v>7077002.3099999996</v>
      </c>
      <c r="H145" s="28">
        <f t="shared" si="19"/>
        <v>265.97698045716277</v>
      </c>
      <c r="I145" s="28">
        <f t="shared" si="19"/>
        <v>2373.4073896353166</v>
      </c>
      <c r="J145" s="28">
        <f t="shared" si="19"/>
        <v>447.77420170999824</v>
      </c>
      <c r="K145" s="28">
        <f t="shared" si="19"/>
        <v>3087.1585718024776</v>
      </c>
    </row>
    <row r="146" spans="1:11" x14ac:dyDescent="0.2">
      <c r="A146" s="8" t="s">
        <v>306</v>
      </c>
      <c r="B146" s="9" t="s">
        <v>307</v>
      </c>
      <c r="C146" s="16">
        <v>539.9</v>
      </c>
      <c r="D146" s="17">
        <v>225399.41</v>
      </c>
      <c r="E146" s="17">
        <v>1210648.79</v>
      </c>
      <c r="F146" s="17">
        <v>152258</v>
      </c>
      <c r="G146" s="18">
        <f t="shared" si="18"/>
        <v>1588306.2</v>
      </c>
      <c r="H146" s="28">
        <f t="shared" si="19"/>
        <v>417.48362659751808</v>
      </c>
      <c r="I146" s="28">
        <f t="shared" si="19"/>
        <v>2242.357455084275</v>
      </c>
      <c r="J146" s="28">
        <f t="shared" si="19"/>
        <v>282.01148360807559</v>
      </c>
      <c r="K146" s="28">
        <f t="shared" si="19"/>
        <v>2941.8525652898684</v>
      </c>
    </row>
    <row r="147" spans="1:11" x14ac:dyDescent="0.2">
      <c r="A147" s="8" t="s">
        <v>308</v>
      </c>
      <c r="B147" s="9" t="s">
        <v>309</v>
      </c>
      <c r="C147" s="16">
        <v>6404.9</v>
      </c>
      <c r="D147" s="17">
        <v>2272793.61</v>
      </c>
      <c r="E147" s="17">
        <v>13859043.960000001</v>
      </c>
      <c r="F147" s="17">
        <v>2535544.35</v>
      </c>
      <c r="G147" s="18">
        <f t="shared" si="18"/>
        <v>18667381.920000002</v>
      </c>
      <c r="H147" s="28">
        <f t="shared" si="19"/>
        <v>354.85231775671753</v>
      </c>
      <c r="I147" s="28">
        <f t="shared" si="19"/>
        <v>2163.8189448703338</v>
      </c>
      <c r="J147" s="28">
        <f t="shared" si="19"/>
        <v>395.87571234523574</v>
      </c>
      <c r="K147" s="28">
        <f t="shared" si="19"/>
        <v>2914.5469749722874</v>
      </c>
    </row>
    <row r="148" spans="1:11" x14ac:dyDescent="0.2">
      <c r="A148" s="8" t="s">
        <v>310</v>
      </c>
      <c r="B148" s="9" t="s">
        <v>311</v>
      </c>
      <c r="C148" s="16">
        <v>839.9</v>
      </c>
      <c r="D148" s="17">
        <v>782784.12</v>
      </c>
      <c r="E148" s="17">
        <v>1790683.56</v>
      </c>
      <c r="F148" s="17">
        <v>154424.07999999999</v>
      </c>
      <c r="G148" s="18">
        <f t="shared" ref="G148:G163" si="20">SUM(D148:F148)</f>
        <v>2727891.7600000002</v>
      </c>
      <c r="H148" s="28">
        <f t="shared" si="19"/>
        <v>931.99680914394571</v>
      </c>
      <c r="I148" s="28">
        <f t="shared" si="19"/>
        <v>2132.0199547565189</v>
      </c>
      <c r="J148" s="28">
        <f t="shared" si="19"/>
        <v>183.86007858078341</v>
      </c>
      <c r="K148" s="28">
        <f t="shared" si="19"/>
        <v>3247.8768424812483</v>
      </c>
    </row>
    <row r="149" spans="1:11" x14ac:dyDescent="0.2">
      <c r="A149" s="8" t="s">
        <v>312</v>
      </c>
      <c r="B149" s="9" t="s">
        <v>313</v>
      </c>
      <c r="C149" s="16">
        <v>326.89999999999998</v>
      </c>
      <c r="D149" s="17">
        <v>137549.85999999999</v>
      </c>
      <c r="E149" s="17">
        <v>886100.94</v>
      </c>
      <c r="F149" s="17">
        <v>170503.33</v>
      </c>
      <c r="G149" s="18">
        <f t="shared" si="20"/>
        <v>1194154.1299999999</v>
      </c>
      <c r="H149" s="28">
        <f t="shared" ref="H149:K164" si="21">D149/$C149</f>
        <v>420.77044967880084</v>
      </c>
      <c r="I149" s="28">
        <f t="shared" si="21"/>
        <v>2710.6177424288771</v>
      </c>
      <c r="J149" s="28">
        <f t="shared" si="21"/>
        <v>521.57641480575103</v>
      </c>
      <c r="K149" s="28">
        <f t="shared" si="21"/>
        <v>3652.9646069134292</v>
      </c>
    </row>
    <row r="150" spans="1:11" x14ac:dyDescent="0.2">
      <c r="A150" s="8" t="s">
        <v>314</v>
      </c>
      <c r="B150" s="9" t="s">
        <v>315</v>
      </c>
      <c r="C150" s="16">
        <v>2636.1</v>
      </c>
      <c r="D150" s="17">
        <v>683714.39</v>
      </c>
      <c r="E150" s="17">
        <v>5901550.1900000004</v>
      </c>
      <c r="F150" s="17">
        <v>1381482.8</v>
      </c>
      <c r="G150" s="18">
        <f t="shared" si="20"/>
        <v>7966747.3799999999</v>
      </c>
      <c r="H150" s="28">
        <f t="shared" si="21"/>
        <v>259.36587762224502</v>
      </c>
      <c r="I150" s="28">
        <f t="shared" si="21"/>
        <v>2238.7429118773948</v>
      </c>
      <c r="J150" s="28">
        <f t="shared" si="21"/>
        <v>524.06312355373473</v>
      </c>
      <c r="K150" s="28">
        <f t="shared" si="21"/>
        <v>3022.1719130533743</v>
      </c>
    </row>
    <row r="151" spans="1:11" x14ac:dyDescent="0.2">
      <c r="A151" s="8" t="s">
        <v>316</v>
      </c>
      <c r="B151" s="9" t="s">
        <v>317</v>
      </c>
      <c r="C151" s="16">
        <v>2793.2</v>
      </c>
      <c r="D151" s="17">
        <v>1303763.45</v>
      </c>
      <c r="E151" s="17">
        <v>6373417.5599999996</v>
      </c>
      <c r="F151" s="17">
        <v>1292407.54</v>
      </c>
      <c r="G151" s="18">
        <f t="shared" si="20"/>
        <v>8969588.5500000007</v>
      </c>
      <c r="H151" s="28">
        <f t="shared" si="21"/>
        <v>466.76337175998856</v>
      </c>
      <c r="I151" s="28">
        <f t="shared" si="21"/>
        <v>2281.7619790920808</v>
      </c>
      <c r="J151" s="28">
        <f t="shared" si="21"/>
        <v>462.69781612487475</v>
      </c>
      <c r="K151" s="28">
        <f t="shared" si="21"/>
        <v>3211.2231669769444</v>
      </c>
    </row>
    <row r="152" spans="1:11" x14ac:dyDescent="0.2">
      <c r="A152" s="8" t="s">
        <v>318</v>
      </c>
      <c r="B152" s="9" t="s">
        <v>319</v>
      </c>
      <c r="C152" s="16">
        <v>2313.4</v>
      </c>
      <c r="D152" s="17">
        <v>668609.94999999995</v>
      </c>
      <c r="E152" s="17">
        <v>5361417.66</v>
      </c>
      <c r="F152" s="17">
        <v>1260726.76</v>
      </c>
      <c r="G152" s="18">
        <f t="shared" si="20"/>
        <v>7290754.3700000001</v>
      </c>
      <c r="H152" s="28">
        <f t="shared" si="21"/>
        <v>289.01614506786547</v>
      </c>
      <c r="I152" s="28">
        <f t="shared" si="21"/>
        <v>2317.5489150168582</v>
      </c>
      <c r="J152" s="28">
        <f t="shared" si="21"/>
        <v>544.96704417740125</v>
      </c>
      <c r="K152" s="28">
        <f t="shared" si="21"/>
        <v>3151.5321042621249</v>
      </c>
    </row>
    <row r="153" spans="1:11" x14ac:dyDescent="0.2">
      <c r="A153" s="8" t="s">
        <v>320</v>
      </c>
      <c r="B153" s="9" t="s">
        <v>321</v>
      </c>
      <c r="C153" s="16">
        <v>2354.1</v>
      </c>
      <c r="D153" s="17">
        <v>2025531.67</v>
      </c>
      <c r="E153" s="17">
        <v>4756568.29</v>
      </c>
      <c r="F153" s="17">
        <v>408414.99</v>
      </c>
      <c r="G153" s="18">
        <f t="shared" si="20"/>
        <v>7190514.9500000002</v>
      </c>
      <c r="H153" s="28">
        <f t="shared" si="21"/>
        <v>860.42719935431796</v>
      </c>
      <c r="I153" s="28">
        <f t="shared" si="21"/>
        <v>2020.5464041459581</v>
      </c>
      <c r="J153" s="28">
        <f t="shared" si="21"/>
        <v>173.49092646871415</v>
      </c>
      <c r="K153" s="28">
        <f t="shared" si="21"/>
        <v>3054.4645299689905</v>
      </c>
    </row>
    <row r="154" spans="1:11" x14ac:dyDescent="0.2">
      <c r="A154" s="8" t="s">
        <v>322</v>
      </c>
      <c r="B154" s="9" t="s">
        <v>323</v>
      </c>
      <c r="C154" s="16">
        <v>1353.1</v>
      </c>
      <c r="D154" s="17">
        <v>1134562.19</v>
      </c>
      <c r="E154" s="17">
        <v>3181439.3</v>
      </c>
      <c r="F154" s="17">
        <v>701845.82</v>
      </c>
      <c r="G154" s="18">
        <f t="shared" si="20"/>
        <v>5017847.3100000005</v>
      </c>
      <c r="H154" s="28">
        <f t="shared" si="21"/>
        <v>838.4910132288818</v>
      </c>
      <c r="I154" s="28">
        <f t="shared" si="21"/>
        <v>2351.2225999556572</v>
      </c>
      <c r="J154" s="28">
        <f t="shared" si="21"/>
        <v>518.69471583770598</v>
      </c>
      <c r="K154" s="28">
        <f t="shared" si="21"/>
        <v>3708.4083290222457</v>
      </c>
    </row>
    <row r="155" spans="1:11" x14ac:dyDescent="0.2">
      <c r="A155" s="8" t="s">
        <v>324</v>
      </c>
      <c r="B155" s="9" t="s">
        <v>325</v>
      </c>
      <c r="C155" s="16">
        <v>273</v>
      </c>
      <c r="D155" s="17">
        <v>99864.16</v>
      </c>
      <c r="E155" s="17">
        <v>535387.92000000004</v>
      </c>
      <c r="F155" s="17">
        <v>72052</v>
      </c>
      <c r="G155" s="18">
        <f t="shared" si="20"/>
        <v>707304.08000000007</v>
      </c>
      <c r="H155" s="28">
        <f t="shared" si="21"/>
        <v>365.8027838827839</v>
      </c>
      <c r="I155" s="28">
        <f t="shared" si="21"/>
        <v>1961.1279120879121</v>
      </c>
      <c r="J155" s="28">
        <f t="shared" si="21"/>
        <v>263.92673992673991</v>
      </c>
      <c r="K155" s="28">
        <f t="shared" si="21"/>
        <v>2590.8574358974361</v>
      </c>
    </row>
    <row r="156" spans="1:11" x14ac:dyDescent="0.2">
      <c r="A156" s="8" t="s">
        <v>326</v>
      </c>
      <c r="B156" s="9" t="s">
        <v>327</v>
      </c>
      <c r="C156" s="16">
        <v>4173.2</v>
      </c>
      <c r="D156" s="17">
        <v>3027077.51</v>
      </c>
      <c r="E156" s="17">
        <v>8963246.0600000005</v>
      </c>
      <c r="F156" s="17">
        <v>1152334.03</v>
      </c>
      <c r="G156" s="18">
        <f t="shared" si="20"/>
        <v>13142657.6</v>
      </c>
      <c r="H156" s="28">
        <f t="shared" si="21"/>
        <v>725.36123598198026</v>
      </c>
      <c r="I156" s="28">
        <f t="shared" si="21"/>
        <v>2147.8112863030769</v>
      </c>
      <c r="J156" s="28">
        <f t="shared" si="21"/>
        <v>276.12719975079079</v>
      </c>
      <c r="K156" s="28">
        <f t="shared" si="21"/>
        <v>3149.2997220358479</v>
      </c>
    </row>
    <row r="157" spans="1:11" x14ac:dyDescent="0.2">
      <c r="A157" s="8" t="s">
        <v>328</v>
      </c>
      <c r="B157" s="9" t="s">
        <v>329</v>
      </c>
      <c r="C157" s="16">
        <v>3969.2</v>
      </c>
      <c r="D157" s="17">
        <v>2209894.4500000002</v>
      </c>
      <c r="E157" s="17">
        <v>8623798.3800000008</v>
      </c>
      <c r="F157" s="17">
        <v>1102482.27</v>
      </c>
      <c r="G157" s="18">
        <f t="shared" si="20"/>
        <v>11936175.100000001</v>
      </c>
      <c r="H157" s="28">
        <f t="shared" si="21"/>
        <v>556.76066965635403</v>
      </c>
      <c r="I157" s="28">
        <f t="shared" si="21"/>
        <v>2172.6792250327526</v>
      </c>
      <c r="J157" s="28">
        <f t="shared" si="21"/>
        <v>277.75931421949008</v>
      </c>
      <c r="K157" s="28">
        <f t="shared" si="21"/>
        <v>3007.1992089085966</v>
      </c>
    </row>
    <row r="158" spans="1:11" x14ac:dyDescent="0.2">
      <c r="A158" s="8" t="s">
        <v>330</v>
      </c>
      <c r="B158" s="9" t="s">
        <v>331</v>
      </c>
      <c r="C158" s="16">
        <v>240.1</v>
      </c>
      <c r="D158" s="17">
        <v>188577.26</v>
      </c>
      <c r="E158" s="17">
        <v>622494.03</v>
      </c>
      <c r="F158" s="17">
        <v>49328</v>
      </c>
      <c r="G158" s="18">
        <f t="shared" si="20"/>
        <v>860399.29</v>
      </c>
      <c r="H158" s="28">
        <f t="shared" si="21"/>
        <v>785.4113286130779</v>
      </c>
      <c r="I158" s="28">
        <f t="shared" si="21"/>
        <v>2592.6448563098711</v>
      </c>
      <c r="J158" s="28">
        <f t="shared" si="21"/>
        <v>205.44773011245314</v>
      </c>
      <c r="K158" s="28">
        <f t="shared" si="21"/>
        <v>3583.5039150354023</v>
      </c>
    </row>
    <row r="159" spans="1:11" x14ac:dyDescent="0.2">
      <c r="A159" s="8" t="s">
        <v>332</v>
      </c>
      <c r="B159" s="9" t="s">
        <v>333</v>
      </c>
      <c r="C159" s="16">
        <v>2557</v>
      </c>
      <c r="D159" s="17">
        <v>1572265.7</v>
      </c>
      <c r="E159" s="17">
        <v>5944632.8399999999</v>
      </c>
      <c r="F159" s="17">
        <v>1018440</v>
      </c>
      <c r="G159" s="18">
        <f t="shared" si="20"/>
        <v>8535338.5399999991</v>
      </c>
      <c r="H159" s="28">
        <f t="shared" si="21"/>
        <v>614.88685960109501</v>
      </c>
      <c r="I159" s="28">
        <f t="shared" si="21"/>
        <v>2324.8466327727806</v>
      </c>
      <c r="J159" s="28">
        <f t="shared" si="21"/>
        <v>398.29487680876025</v>
      </c>
      <c r="K159" s="28">
        <f t="shared" si="21"/>
        <v>3338.0283691826357</v>
      </c>
    </row>
    <row r="160" spans="1:11" x14ac:dyDescent="0.2">
      <c r="A160" s="8" t="s">
        <v>334</v>
      </c>
      <c r="B160" s="9" t="s">
        <v>335</v>
      </c>
      <c r="C160" s="16">
        <v>1578.2</v>
      </c>
      <c r="D160" s="17">
        <v>1561112.4</v>
      </c>
      <c r="E160" s="17">
        <v>4020331.3</v>
      </c>
      <c r="F160" s="17">
        <v>518933</v>
      </c>
      <c r="G160" s="18">
        <f t="shared" si="20"/>
        <v>6100376.6999999993</v>
      </c>
      <c r="H160" s="28">
        <f t="shared" si="21"/>
        <v>989.17272842478769</v>
      </c>
      <c r="I160" s="28">
        <f t="shared" si="21"/>
        <v>2547.4156000506905</v>
      </c>
      <c r="J160" s="28">
        <f t="shared" si="21"/>
        <v>328.81320491699404</v>
      </c>
      <c r="K160" s="28">
        <f t="shared" si="21"/>
        <v>3865.4015333924717</v>
      </c>
    </row>
    <row r="161" spans="1:11" x14ac:dyDescent="0.2">
      <c r="A161" s="8" t="s">
        <v>336</v>
      </c>
      <c r="B161" s="9" t="s">
        <v>337</v>
      </c>
      <c r="C161" s="16">
        <v>194.2</v>
      </c>
      <c r="D161" s="17">
        <v>199905.03</v>
      </c>
      <c r="E161" s="17">
        <v>437664.87</v>
      </c>
      <c r="F161" s="17">
        <v>35614</v>
      </c>
      <c r="G161" s="18">
        <f t="shared" si="20"/>
        <v>673183.9</v>
      </c>
      <c r="H161" s="28">
        <f t="shared" si="21"/>
        <v>1029.3770854788877</v>
      </c>
      <c r="I161" s="28">
        <f t="shared" si="21"/>
        <v>2253.6811019567458</v>
      </c>
      <c r="J161" s="28">
        <f t="shared" si="21"/>
        <v>183.38825952626161</v>
      </c>
      <c r="K161" s="28">
        <f t="shared" si="21"/>
        <v>3466.4464469618952</v>
      </c>
    </row>
    <row r="162" spans="1:11" x14ac:dyDescent="0.2">
      <c r="A162" s="8" t="s">
        <v>338</v>
      </c>
      <c r="B162" s="9" t="s">
        <v>339</v>
      </c>
      <c r="C162" s="16">
        <v>1254.3</v>
      </c>
      <c r="D162" s="17">
        <v>529866.49</v>
      </c>
      <c r="E162" s="17">
        <v>3037212.37</v>
      </c>
      <c r="F162" s="17">
        <v>375794.87</v>
      </c>
      <c r="G162" s="18">
        <f t="shared" si="20"/>
        <v>3942873.7300000004</v>
      </c>
      <c r="H162" s="28">
        <f t="shared" si="21"/>
        <v>422.43999840548514</v>
      </c>
      <c r="I162" s="28">
        <f t="shared" si="21"/>
        <v>2421.4401419118235</v>
      </c>
      <c r="J162" s="28">
        <f t="shared" si="21"/>
        <v>299.60525392649288</v>
      </c>
      <c r="K162" s="28">
        <f t="shared" si="21"/>
        <v>3143.4853942438017</v>
      </c>
    </row>
    <row r="163" spans="1:11" x14ac:dyDescent="0.2">
      <c r="A163" s="8" t="s">
        <v>340</v>
      </c>
      <c r="B163" s="9" t="s">
        <v>341</v>
      </c>
      <c r="C163" s="16">
        <v>2144.6999999999998</v>
      </c>
      <c r="D163" s="17">
        <v>690009.15</v>
      </c>
      <c r="E163" s="17">
        <v>4915967.0999999996</v>
      </c>
      <c r="F163" s="17">
        <v>516327.71</v>
      </c>
      <c r="G163" s="18">
        <f t="shared" si="20"/>
        <v>6122303.96</v>
      </c>
      <c r="H163" s="28">
        <f t="shared" si="21"/>
        <v>321.72758427752137</v>
      </c>
      <c r="I163" s="28">
        <f t="shared" si="21"/>
        <v>2292.1467338089242</v>
      </c>
      <c r="J163" s="28">
        <f t="shared" si="21"/>
        <v>240.74588986804685</v>
      </c>
      <c r="K163" s="28">
        <f t="shared" si="21"/>
        <v>2854.6202079544928</v>
      </c>
    </row>
    <row r="164" spans="1:11" x14ac:dyDescent="0.2">
      <c r="A164" s="8" t="s">
        <v>342</v>
      </c>
      <c r="B164" s="9" t="s">
        <v>343</v>
      </c>
      <c r="C164" s="16">
        <v>1759.7</v>
      </c>
      <c r="D164" s="17">
        <v>580956.64</v>
      </c>
      <c r="E164" s="17">
        <v>4145872.69</v>
      </c>
      <c r="F164" s="17">
        <v>753731.28</v>
      </c>
      <c r="G164" s="18">
        <f t="shared" ref="G164:G179" si="22">SUM(D164:F164)</f>
        <v>5480560.6100000003</v>
      </c>
      <c r="H164" s="28">
        <f t="shared" si="21"/>
        <v>330.14527476274367</v>
      </c>
      <c r="I164" s="28">
        <f t="shared" si="21"/>
        <v>2356.0110757515486</v>
      </c>
      <c r="J164" s="28">
        <f t="shared" si="21"/>
        <v>428.32941978746379</v>
      </c>
      <c r="K164" s="28">
        <f t="shared" si="21"/>
        <v>3114.485770301756</v>
      </c>
    </row>
    <row r="165" spans="1:11" x14ac:dyDescent="0.2">
      <c r="A165" s="8" t="s">
        <v>344</v>
      </c>
      <c r="B165" s="9" t="s">
        <v>345</v>
      </c>
      <c r="C165" s="16">
        <v>1599.6</v>
      </c>
      <c r="D165" s="17">
        <v>737040.68</v>
      </c>
      <c r="E165" s="17">
        <v>3948383.64</v>
      </c>
      <c r="F165" s="17">
        <v>1009650.29</v>
      </c>
      <c r="G165" s="18">
        <f t="shared" si="22"/>
        <v>5695074.6100000003</v>
      </c>
      <c r="H165" s="28">
        <f t="shared" ref="H165:K179" si="23">D165/$C165</f>
        <v>460.76561640410108</v>
      </c>
      <c r="I165" s="28">
        <f t="shared" si="23"/>
        <v>2468.3568642160544</v>
      </c>
      <c r="J165" s="28">
        <f t="shared" si="23"/>
        <v>631.18922855713936</v>
      </c>
      <c r="K165" s="28">
        <f t="shared" si="23"/>
        <v>3560.3117091772947</v>
      </c>
    </row>
    <row r="166" spans="1:11" x14ac:dyDescent="0.2">
      <c r="A166" s="8" t="s">
        <v>346</v>
      </c>
      <c r="B166" s="9" t="s">
        <v>347</v>
      </c>
      <c r="C166" s="16">
        <v>1055.8</v>
      </c>
      <c r="D166" s="17">
        <v>923315.43</v>
      </c>
      <c r="E166" s="17">
        <v>2435434.64</v>
      </c>
      <c r="F166" s="17">
        <v>332226.28000000003</v>
      </c>
      <c r="G166" s="18">
        <f t="shared" si="22"/>
        <v>3690976.3500000006</v>
      </c>
      <c r="H166" s="28">
        <f t="shared" si="23"/>
        <v>874.51736124265972</v>
      </c>
      <c r="I166" s="28">
        <f t="shared" si="23"/>
        <v>2306.7196817579088</v>
      </c>
      <c r="J166" s="28">
        <f t="shared" si="23"/>
        <v>314.66781587421866</v>
      </c>
      <c r="K166" s="28">
        <f t="shared" si="23"/>
        <v>3495.9048588747874</v>
      </c>
    </row>
    <row r="167" spans="1:11" x14ac:dyDescent="0.2">
      <c r="A167" s="8" t="s">
        <v>348</v>
      </c>
      <c r="B167" s="9" t="s">
        <v>349</v>
      </c>
      <c r="C167" s="16">
        <v>2743.7</v>
      </c>
      <c r="D167" s="17">
        <v>1451215.24</v>
      </c>
      <c r="E167" s="17">
        <v>6576811.4000000004</v>
      </c>
      <c r="F167" s="17">
        <v>827831.01</v>
      </c>
      <c r="G167" s="18">
        <f t="shared" si="22"/>
        <v>8855857.6500000004</v>
      </c>
      <c r="H167" s="28">
        <f t="shared" si="23"/>
        <v>528.9263549221854</v>
      </c>
      <c r="I167" s="28">
        <f t="shared" si="23"/>
        <v>2397.059226591829</v>
      </c>
      <c r="J167" s="28">
        <f t="shared" si="23"/>
        <v>301.72067281408317</v>
      </c>
      <c r="K167" s="28">
        <f t="shared" si="23"/>
        <v>3227.7062543280977</v>
      </c>
    </row>
    <row r="168" spans="1:11" x14ac:dyDescent="0.2">
      <c r="A168" s="8" t="s">
        <v>350</v>
      </c>
      <c r="B168" s="9" t="s">
        <v>351</v>
      </c>
      <c r="C168" s="16">
        <v>780.8</v>
      </c>
      <c r="D168" s="17">
        <v>901270.42</v>
      </c>
      <c r="E168" s="17">
        <v>1816075.19</v>
      </c>
      <c r="F168" s="17">
        <v>157715.5</v>
      </c>
      <c r="G168" s="18">
        <f t="shared" si="22"/>
        <v>2875061.11</v>
      </c>
      <c r="H168" s="28">
        <f t="shared" si="23"/>
        <v>1154.2910092213117</v>
      </c>
      <c r="I168" s="28">
        <f t="shared" si="23"/>
        <v>2325.9159707991803</v>
      </c>
      <c r="J168" s="28">
        <f t="shared" si="23"/>
        <v>201.9921875</v>
      </c>
      <c r="K168" s="28">
        <f t="shared" si="23"/>
        <v>3682.1991675204918</v>
      </c>
    </row>
    <row r="169" spans="1:11" x14ac:dyDescent="0.2">
      <c r="A169" s="8" t="s">
        <v>352</v>
      </c>
      <c r="B169" s="9" t="s">
        <v>353</v>
      </c>
      <c r="C169" s="16">
        <v>8872</v>
      </c>
      <c r="D169" s="17">
        <v>6509073.3600000003</v>
      </c>
      <c r="E169" s="17">
        <v>19015842.699999999</v>
      </c>
      <c r="F169" s="17">
        <v>1435537.38</v>
      </c>
      <c r="G169" s="18">
        <f t="shared" si="22"/>
        <v>26960453.439999998</v>
      </c>
      <c r="H169" s="28">
        <f t="shared" si="23"/>
        <v>733.66471596032466</v>
      </c>
      <c r="I169" s="28">
        <f t="shared" si="23"/>
        <v>2143.354677637511</v>
      </c>
      <c r="J169" s="28">
        <f t="shared" si="23"/>
        <v>161.80538548241657</v>
      </c>
      <c r="K169" s="28">
        <f t="shared" si="23"/>
        <v>3038.824779080252</v>
      </c>
    </row>
    <row r="170" spans="1:11" x14ac:dyDescent="0.2">
      <c r="A170" s="8" t="s">
        <v>354</v>
      </c>
      <c r="B170" s="9" t="s">
        <v>355</v>
      </c>
      <c r="C170" s="16">
        <v>1605.2</v>
      </c>
      <c r="D170" s="17">
        <v>701496.73</v>
      </c>
      <c r="E170" s="17">
        <v>3746069.34</v>
      </c>
      <c r="F170" s="17">
        <v>983967.76</v>
      </c>
      <c r="G170" s="18">
        <f t="shared" si="22"/>
        <v>5431533.8300000001</v>
      </c>
      <c r="H170" s="28">
        <f t="shared" si="23"/>
        <v>437.01515698978318</v>
      </c>
      <c r="I170" s="28">
        <f t="shared" si="23"/>
        <v>2333.7087839521555</v>
      </c>
      <c r="J170" s="28">
        <f t="shared" si="23"/>
        <v>612.98764016944926</v>
      </c>
      <c r="K170" s="28">
        <f t="shared" si="23"/>
        <v>3383.7115811113881</v>
      </c>
    </row>
    <row r="171" spans="1:11" x14ac:dyDescent="0.2">
      <c r="A171" s="8" t="s">
        <v>356</v>
      </c>
      <c r="B171" s="9" t="s">
        <v>357</v>
      </c>
      <c r="C171" s="16">
        <v>2504.1</v>
      </c>
      <c r="D171" s="17">
        <v>589895.77</v>
      </c>
      <c r="E171" s="17">
        <v>5606098.0700000003</v>
      </c>
      <c r="F171" s="17">
        <v>1279938.68</v>
      </c>
      <c r="G171" s="18">
        <f t="shared" si="22"/>
        <v>7475932.5199999996</v>
      </c>
      <c r="H171" s="28">
        <f t="shared" si="23"/>
        <v>235.57196996925043</v>
      </c>
      <c r="I171" s="28">
        <f t="shared" si="23"/>
        <v>2238.7676490555491</v>
      </c>
      <c r="J171" s="28">
        <f t="shared" si="23"/>
        <v>511.13720698055187</v>
      </c>
      <c r="K171" s="28">
        <f t="shared" si="23"/>
        <v>2985.4768260053511</v>
      </c>
    </row>
    <row r="172" spans="1:11" x14ac:dyDescent="0.2">
      <c r="A172" s="8" t="s">
        <v>358</v>
      </c>
      <c r="B172" s="9" t="s">
        <v>359</v>
      </c>
      <c r="C172" s="16">
        <v>1991.3</v>
      </c>
      <c r="D172" s="17">
        <v>1033632.17</v>
      </c>
      <c r="E172" s="17">
        <v>4689214.6500000004</v>
      </c>
      <c r="F172" s="17">
        <v>593853</v>
      </c>
      <c r="G172" s="18">
        <f t="shared" si="22"/>
        <v>6316699.8200000003</v>
      </c>
      <c r="H172" s="28">
        <f t="shared" si="23"/>
        <v>519.07405714859647</v>
      </c>
      <c r="I172" s="28">
        <f t="shared" si="23"/>
        <v>2354.8509265304074</v>
      </c>
      <c r="J172" s="28">
        <f t="shared" si="23"/>
        <v>298.22377341435242</v>
      </c>
      <c r="K172" s="28">
        <f t="shared" si="23"/>
        <v>3172.1487570933564</v>
      </c>
    </row>
    <row r="173" spans="1:11" x14ac:dyDescent="0.2">
      <c r="A173" s="8" t="s">
        <v>360</v>
      </c>
      <c r="B173" s="9" t="s">
        <v>361</v>
      </c>
      <c r="C173" s="16">
        <v>221</v>
      </c>
      <c r="D173" s="17">
        <v>123127.16</v>
      </c>
      <c r="E173" s="17">
        <v>600848.74</v>
      </c>
      <c r="F173" s="17">
        <v>114191</v>
      </c>
      <c r="G173" s="18">
        <f t="shared" si="22"/>
        <v>838166.9</v>
      </c>
      <c r="H173" s="28">
        <f t="shared" si="23"/>
        <v>557.13647058823528</v>
      </c>
      <c r="I173" s="28">
        <f t="shared" si="23"/>
        <v>2718.7725791855205</v>
      </c>
      <c r="J173" s="28">
        <f t="shared" si="23"/>
        <v>516.70135746606331</v>
      </c>
      <c r="K173" s="28">
        <f t="shared" si="23"/>
        <v>3792.6104072398193</v>
      </c>
    </row>
    <row r="174" spans="1:11" x14ac:dyDescent="0.2">
      <c r="A174" s="8" t="s">
        <v>362</v>
      </c>
      <c r="B174" s="9" t="s">
        <v>363</v>
      </c>
      <c r="C174" s="16">
        <v>3552.7</v>
      </c>
      <c r="D174" s="17">
        <v>797236.66</v>
      </c>
      <c r="E174" s="17">
        <v>8679267.0199999996</v>
      </c>
      <c r="F174" s="17">
        <v>2321878.9300000002</v>
      </c>
      <c r="G174" s="18">
        <f t="shared" si="22"/>
        <v>11798382.609999999</v>
      </c>
      <c r="H174" s="28">
        <f t="shared" si="23"/>
        <v>224.4030343119318</v>
      </c>
      <c r="I174" s="28">
        <f t="shared" si="23"/>
        <v>2443.0058884791847</v>
      </c>
      <c r="J174" s="28">
        <f t="shared" si="23"/>
        <v>653.55333408393619</v>
      </c>
      <c r="K174" s="28">
        <f t="shared" si="23"/>
        <v>3320.9622568750528</v>
      </c>
    </row>
    <row r="175" spans="1:11" x14ac:dyDescent="0.2">
      <c r="A175" s="8" t="s">
        <v>364</v>
      </c>
      <c r="B175" s="9" t="s">
        <v>365</v>
      </c>
      <c r="C175" s="16">
        <v>889.3</v>
      </c>
      <c r="D175" s="17">
        <v>364341.04</v>
      </c>
      <c r="E175" s="17">
        <v>2084040.83</v>
      </c>
      <c r="F175" s="17">
        <v>370196.11</v>
      </c>
      <c r="G175" s="18">
        <f t="shared" si="22"/>
        <v>2818577.98</v>
      </c>
      <c r="H175" s="28">
        <f t="shared" si="23"/>
        <v>409.69418643877208</v>
      </c>
      <c r="I175" s="28">
        <f t="shared" si="23"/>
        <v>2343.462082536827</v>
      </c>
      <c r="J175" s="28">
        <f t="shared" si="23"/>
        <v>416.27809513100192</v>
      </c>
      <c r="K175" s="28">
        <f t="shared" si="23"/>
        <v>3169.4343641066007</v>
      </c>
    </row>
    <row r="176" spans="1:11" x14ac:dyDescent="0.2">
      <c r="A176" s="8" t="s">
        <v>366</v>
      </c>
      <c r="B176" s="9" t="s">
        <v>367</v>
      </c>
      <c r="C176" s="16">
        <v>544.4</v>
      </c>
      <c r="D176" s="17">
        <v>510686.49</v>
      </c>
      <c r="E176" s="17">
        <v>1217093.3</v>
      </c>
      <c r="F176" s="17">
        <v>215516.14</v>
      </c>
      <c r="G176" s="18">
        <f t="shared" si="22"/>
        <v>1943295.9300000002</v>
      </c>
      <c r="H176" s="28">
        <f t="shared" si="23"/>
        <v>938.0721711976488</v>
      </c>
      <c r="I176" s="28">
        <f t="shared" si="23"/>
        <v>2235.6599926524618</v>
      </c>
      <c r="J176" s="28">
        <f t="shared" si="23"/>
        <v>395.87828802351214</v>
      </c>
      <c r="K176" s="28">
        <f t="shared" si="23"/>
        <v>3569.6104518736229</v>
      </c>
    </row>
    <row r="177" spans="1:11" x14ac:dyDescent="0.2">
      <c r="A177" s="8" t="s">
        <v>368</v>
      </c>
      <c r="B177" s="9" t="s">
        <v>369</v>
      </c>
      <c r="C177" s="16">
        <v>1276.8</v>
      </c>
      <c r="D177" s="17">
        <v>241551</v>
      </c>
      <c r="E177" s="17">
        <v>3466795.84</v>
      </c>
      <c r="F177" s="17">
        <v>812013.8</v>
      </c>
      <c r="G177" s="18">
        <f t="shared" si="22"/>
        <v>4520360.6399999997</v>
      </c>
      <c r="H177" s="28">
        <f t="shared" si="23"/>
        <v>189.18468045112783</v>
      </c>
      <c r="I177" s="28">
        <f t="shared" si="23"/>
        <v>2715.222305764411</v>
      </c>
      <c r="J177" s="28">
        <f t="shared" si="23"/>
        <v>635.97572055137846</v>
      </c>
      <c r="K177" s="28">
        <f t="shared" si="23"/>
        <v>3540.3827067669172</v>
      </c>
    </row>
    <row r="178" spans="1:11" x14ac:dyDescent="0.2">
      <c r="A178" s="8" t="s">
        <v>370</v>
      </c>
      <c r="B178" s="9" t="s">
        <v>371</v>
      </c>
      <c r="C178" s="16">
        <v>3255.8</v>
      </c>
      <c r="D178" s="17">
        <v>2705772.21</v>
      </c>
      <c r="E178" s="17">
        <v>6786263.9800000004</v>
      </c>
      <c r="F178" s="17">
        <v>817364.59</v>
      </c>
      <c r="G178" s="18">
        <f t="shared" si="22"/>
        <v>10309400.780000001</v>
      </c>
      <c r="H178" s="28">
        <f t="shared" si="23"/>
        <v>831.06216905215297</v>
      </c>
      <c r="I178" s="28">
        <f t="shared" si="23"/>
        <v>2084.3614411204621</v>
      </c>
      <c r="J178" s="28">
        <f t="shared" si="23"/>
        <v>251.04877142330608</v>
      </c>
      <c r="K178" s="28">
        <f t="shared" si="23"/>
        <v>3166.4723815959214</v>
      </c>
    </row>
    <row r="179" spans="1:11" ht="12" x14ac:dyDescent="0.25">
      <c r="A179" s="10"/>
      <c r="B179" s="11" t="s">
        <v>372</v>
      </c>
      <c r="C179" s="16">
        <v>569453.80000000005</v>
      </c>
      <c r="D179" s="18">
        <f>SUM(D3:D178)</f>
        <v>484474510.05000007</v>
      </c>
      <c r="E179" s="18">
        <f>SUM(E3:E178)</f>
        <v>1268915121.9699998</v>
      </c>
      <c r="F179" s="18">
        <f>SUM(F3:F178)</f>
        <v>207808882.54000005</v>
      </c>
      <c r="G179" s="18">
        <f t="shared" si="22"/>
        <v>1961198514.5599999</v>
      </c>
      <c r="H179" s="28">
        <f t="shared" si="23"/>
        <v>850.77052791639994</v>
      </c>
      <c r="I179" s="28">
        <f t="shared" si="23"/>
        <v>2228.3021414028667</v>
      </c>
      <c r="J179" s="28">
        <f t="shared" si="23"/>
        <v>364.92667629928894</v>
      </c>
      <c r="K179" s="28">
        <f t="shared" si="23"/>
        <v>3443.9993456185557</v>
      </c>
    </row>
    <row r="180" spans="1:11" x14ac:dyDescent="0.2">
      <c r="A180" s="25"/>
      <c r="B180" s="15" t="s">
        <v>373</v>
      </c>
      <c r="D180" s="18">
        <f>D179/$C$179</f>
        <v>850.77052791639994</v>
      </c>
      <c r="E180" s="18">
        <f>E179/$C$179</f>
        <v>2228.3021414028667</v>
      </c>
      <c r="F180" s="18">
        <f>F179/$C$179</f>
        <v>364.92667629928894</v>
      </c>
      <c r="G180" s="18">
        <f>G179/$C$179</f>
        <v>3443.9993456185557</v>
      </c>
      <c r="H180" s="28"/>
      <c r="I180" s="28"/>
      <c r="J180" s="28"/>
      <c r="K180" s="28"/>
    </row>
    <row r="181" spans="1:11" x14ac:dyDescent="0.2">
      <c r="A181" s="25"/>
      <c r="B181" s="15" t="s">
        <v>374</v>
      </c>
      <c r="C181" s="19"/>
      <c r="D181" s="26">
        <f>D179/$G$179</f>
        <v>0.24702981694777248</v>
      </c>
      <c r="E181" s="26">
        <f>E179/$G$179</f>
        <v>0.64701003623525799</v>
      </c>
      <c r="F181" s="26">
        <f>F179/$G$179</f>
        <v>0.10596014681696948</v>
      </c>
      <c r="G181" s="26">
        <f>G179/$G$179</f>
        <v>1</v>
      </c>
      <c r="H181" s="28"/>
      <c r="I181" s="28"/>
      <c r="J181" s="28"/>
      <c r="K181" s="28"/>
    </row>
    <row r="182" spans="1:11" x14ac:dyDescent="0.2">
      <c r="B182" s="13"/>
    </row>
    <row r="183" spans="1:11" x14ac:dyDescent="0.2">
      <c r="B183" s="13"/>
    </row>
    <row r="184" spans="1:11" x14ac:dyDescent="0.2">
      <c r="B184" s="13"/>
    </row>
    <row r="185" spans="1:11" x14ac:dyDescent="0.2">
      <c r="B185" s="13"/>
    </row>
  </sheetData>
  <printOptions horizontalCentered="1" gridLinesSet="0"/>
  <pageMargins left="0.25" right="0.25" top="1" bottom="1" header="0.5" footer="0.5"/>
  <pageSetup scale="85" fitToHeight="15" orientation="landscape" horizontalDpi="4294967292" verticalDpi="4294967292" r:id="rId1"/>
  <headerFooter alignWithMargins="0">
    <oddHeader>&amp;L&amp;D&amp;C1989-90 REVENUE&amp;R&amp;F &amp;A</oddHeader>
    <oddFooter>&amp;LKDE-DIVISION OF FINANCE&amp;CPage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180"/>
  <sheetViews>
    <sheetView showGridLines="0" workbookViewId="0"/>
  </sheetViews>
  <sheetFormatPr defaultColWidth="8.6640625" defaultRowHeight="12.6" x14ac:dyDescent="0.25"/>
  <cols>
    <col min="1" max="1" width="9.109375" style="1" customWidth="1"/>
    <col min="2" max="2" width="9.88671875" style="5" customWidth="1"/>
    <col min="3" max="3" width="16.88671875" style="5" customWidth="1"/>
    <col min="4" max="4" width="7.5546875" style="3" customWidth="1"/>
    <col min="5" max="5" width="15.33203125" style="5" customWidth="1"/>
    <col min="6" max="6" width="16.109375" style="5" customWidth="1"/>
    <col min="7" max="7" width="13.109375" style="15" customWidth="1"/>
    <col min="8" max="16384" width="8.6640625" style="5"/>
  </cols>
  <sheetData>
    <row r="1" spans="1:9" s="34" customFormat="1" ht="37.799999999999997" x14ac:dyDescent="0.25">
      <c r="A1" s="29" t="s">
        <v>375</v>
      </c>
      <c r="B1" s="30" t="s">
        <v>376</v>
      </c>
      <c r="C1" s="30" t="s">
        <v>377</v>
      </c>
      <c r="D1" s="31" t="s">
        <v>378</v>
      </c>
      <c r="E1" s="32" t="s">
        <v>379</v>
      </c>
      <c r="F1" s="33" t="s">
        <v>380</v>
      </c>
      <c r="G1" s="22" t="s">
        <v>2</v>
      </c>
      <c r="H1" s="33" t="s">
        <v>381</v>
      </c>
      <c r="I1" s="33" t="s">
        <v>382</v>
      </c>
    </row>
    <row r="2" spans="1:9" x14ac:dyDescent="0.25">
      <c r="A2" s="1" t="s">
        <v>20</v>
      </c>
      <c r="B2" s="2" t="s">
        <v>20</v>
      </c>
      <c r="C2" s="2" t="s">
        <v>383</v>
      </c>
      <c r="D2" s="6">
        <v>0</v>
      </c>
      <c r="E2" s="4">
        <v>6304145.5899999999</v>
      </c>
      <c r="F2" s="4">
        <v>8170702.6299999999</v>
      </c>
      <c r="G2" s="16">
        <v>2371</v>
      </c>
      <c r="H2" s="35">
        <f>E2/G2</f>
        <v>2658.855162378743</v>
      </c>
      <c r="I2" s="35">
        <f>F2/G2</f>
        <v>3446.0998017714046</v>
      </c>
    </row>
    <row r="3" spans="1:9" x14ac:dyDescent="0.25">
      <c r="A3" s="1" t="s">
        <v>384</v>
      </c>
      <c r="B3" s="2" t="s">
        <v>22</v>
      </c>
      <c r="C3" s="2" t="s">
        <v>385</v>
      </c>
      <c r="D3" s="6">
        <v>0</v>
      </c>
      <c r="E3" s="7">
        <v>6343230.7999999998</v>
      </c>
      <c r="F3" s="4">
        <v>7599945.9800000004</v>
      </c>
      <c r="G3" s="16">
        <v>2412.6</v>
      </c>
      <c r="H3" s="35">
        <f t="shared" ref="H3:H18" si="0">E3/G3</f>
        <v>2629.2094835447238</v>
      </c>
      <c r="I3" s="35">
        <f t="shared" ref="I3:I18" si="1">F3/G3</f>
        <v>3150.106101301501</v>
      </c>
    </row>
    <row r="4" spans="1:9" x14ac:dyDescent="0.25">
      <c r="A4" s="1" t="s">
        <v>386</v>
      </c>
      <c r="B4" s="2" t="s">
        <v>24</v>
      </c>
      <c r="C4" s="2" t="s">
        <v>387</v>
      </c>
      <c r="D4" s="6">
        <v>1</v>
      </c>
      <c r="E4" s="4">
        <v>1783362</v>
      </c>
      <c r="F4" s="4">
        <v>2160880.66</v>
      </c>
      <c r="G4" s="16">
        <v>364</v>
      </c>
      <c r="H4" s="35">
        <f t="shared" si="0"/>
        <v>4899.3461538461543</v>
      </c>
      <c r="I4" s="35">
        <f t="shared" si="1"/>
        <v>5936.4853296703304</v>
      </c>
    </row>
    <row r="5" spans="1:9" x14ac:dyDescent="0.25">
      <c r="A5" s="1" t="s">
        <v>388</v>
      </c>
      <c r="B5" s="2" t="s">
        <v>26</v>
      </c>
      <c r="C5" s="2" t="s">
        <v>389</v>
      </c>
      <c r="D5" s="6">
        <v>0</v>
      </c>
      <c r="E5" s="4">
        <v>6397265.8200000003</v>
      </c>
      <c r="F5" s="4">
        <v>7486525.25</v>
      </c>
      <c r="G5" s="16">
        <v>2490.6999999999998</v>
      </c>
      <c r="H5" s="35">
        <f t="shared" si="0"/>
        <v>2568.4610029309033</v>
      </c>
      <c r="I5" s="35">
        <f t="shared" si="1"/>
        <v>3005.7916449190993</v>
      </c>
    </row>
    <row r="6" spans="1:9" x14ac:dyDescent="0.25">
      <c r="A6" s="1" t="s">
        <v>390</v>
      </c>
      <c r="B6" s="2" t="s">
        <v>28</v>
      </c>
      <c r="C6" s="2" t="s">
        <v>391</v>
      </c>
      <c r="D6" s="6">
        <v>1</v>
      </c>
      <c r="E6" s="4">
        <v>8846199.0199999996</v>
      </c>
      <c r="F6" s="4">
        <v>12480912.49</v>
      </c>
      <c r="G6" s="16">
        <v>3288.6</v>
      </c>
      <c r="H6" s="35">
        <f t="shared" si="0"/>
        <v>2689.9589551784952</v>
      </c>
      <c r="I6" s="35">
        <f t="shared" si="1"/>
        <v>3795.2054035151737</v>
      </c>
    </row>
    <row r="7" spans="1:9" x14ac:dyDescent="0.25">
      <c r="A7" s="1" t="s">
        <v>28</v>
      </c>
      <c r="B7" s="2" t="s">
        <v>30</v>
      </c>
      <c r="C7" s="2" t="s">
        <v>392</v>
      </c>
      <c r="D7" s="6">
        <v>1</v>
      </c>
      <c r="E7" s="4">
        <v>748222.92</v>
      </c>
      <c r="F7" s="4">
        <v>963553.88</v>
      </c>
      <c r="G7" s="16">
        <v>251.3</v>
      </c>
      <c r="H7" s="35">
        <f t="shared" si="0"/>
        <v>2977.4091524074811</v>
      </c>
      <c r="I7" s="35">
        <f t="shared" si="1"/>
        <v>3834.2772781536009</v>
      </c>
    </row>
    <row r="8" spans="1:9" x14ac:dyDescent="0.25">
      <c r="A8" s="1" t="s">
        <v>393</v>
      </c>
      <c r="B8" s="2" t="s">
        <v>32</v>
      </c>
      <c r="C8" s="2" t="s">
        <v>394</v>
      </c>
      <c r="D8" s="6">
        <v>0</v>
      </c>
      <c r="E8" s="4">
        <v>4197699.28</v>
      </c>
      <c r="F8" s="4">
        <v>4829336.1399999997</v>
      </c>
      <c r="G8" s="16">
        <v>1330.6</v>
      </c>
      <c r="H8" s="35">
        <f t="shared" si="0"/>
        <v>3154.7416804449126</v>
      </c>
      <c r="I8" s="35">
        <f t="shared" si="1"/>
        <v>3629.4424620471968</v>
      </c>
    </row>
    <row r="9" spans="1:9" x14ac:dyDescent="0.25">
      <c r="A9" s="1" t="s">
        <v>62</v>
      </c>
      <c r="B9" s="2" t="s">
        <v>34</v>
      </c>
      <c r="C9" s="2" t="s">
        <v>395</v>
      </c>
      <c r="D9" s="6">
        <v>1</v>
      </c>
      <c r="E9" s="4">
        <v>1186748.6000000001</v>
      </c>
      <c r="F9" s="4">
        <v>1672969.1</v>
      </c>
      <c r="G9" s="16">
        <v>491.2</v>
      </c>
      <c r="H9" s="35">
        <f t="shared" si="0"/>
        <v>2416.0191368078176</v>
      </c>
      <c r="I9" s="35">
        <f t="shared" si="1"/>
        <v>3405.8817182410426</v>
      </c>
    </row>
    <row r="10" spans="1:9" x14ac:dyDescent="0.25">
      <c r="A10" s="1" t="s">
        <v>396</v>
      </c>
      <c r="B10" s="2" t="s">
        <v>36</v>
      </c>
      <c r="C10" s="2" t="s">
        <v>397</v>
      </c>
      <c r="D10" s="6">
        <v>1</v>
      </c>
      <c r="E10" s="4">
        <v>4166736.99</v>
      </c>
      <c r="F10" s="4">
        <v>5127074.22</v>
      </c>
      <c r="G10" s="16">
        <v>1357.2</v>
      </c>
      <c r="H10" s="35">
        <f t="shared" si="0"/>
        <v>3070.0979885057473</v>
      </c>
      <c r="I10" s="35">
        <f t="shared" si="1"/>
        <v>3777.6851016799287</v>
      </c>
    </row>
    <row r="11" spans="1:9" x14ac:dyDescent="0.25">
      <c r="A11" s="1" t="s">
        <v>22</v>
      </c>
      <c r="B11" s="2" t="s">
        <v>38</v>
      </c>
      <c r="C11" s="2" t="s">
        <v>398</v>
      </c>
      <c r="D11" s="6">
        <v>0</v>
      </c>
      <c r="E11" s="4">
        <v>7342608.2300000004</v>
      </c>
      <c r="F11" s="4">
        <v>8737263.7300000004</v>
      </c>
      <c r="G11" s="16">
        <v>2918.4</v>
      </c>
      <c r="H11" s="35">
        <f t="shared" si="0"/>
        <v>2515.9704735471491</v>
      </c>
      <c r="I11" s="35">
        <f t="shared" si="1"/>
        <v>2993.8540741502193</v>
      </c>
    </row>
    <row r="12" spans="1:9" x14ac:dyDescent="0.25">
      <c r="A12" s="1" t="s">
        <v>24</v>
      </c>
      <c r="B12" s="2" t="s">
        <v>40</v>
      </c>
      <c r="C12" s="2" t="s">
        <v>399</v>
      </c>
      <c r="D12" s="6">
        <v>0</v>
      </c>
      <c r="E12" s="4">
        <v>4441410.54</v>
      </c>
      <c r="F12" s="4">
        <v>5899557.1900000004</v>
      </c>
      <c r="G12" s="16">
        <v>1635.8</v>
      </c>
      <c r="H12" s="35">
        <f t="shared" si="0"/>
        <v>2715.1305416310065</v>
      </c>
      <c r="I12" s="35">
        <f t="shared" si="1"/>
        <v>3606.5271977014309</v>
      </c>
    </row>
    <row r="13" spans="1:9" x14ac:dyDescent="0.25">
      <c r="A13" s="1" t="s">
        <v>400</v>
      </c>
      <c r="B13" s="2" t="s">
        <v>42</v>
      </c>
      <c r="C13" s="2" t="s">
        <v>401</v>
      </c>
      <c r="D13" s="6">
        <v>1</v>
      </c>
      <c r="E13" s="4">
        <v>2316343.77</v>
      </c>
      <c r="F13" s="4">
        <v>2693304.98</v>
      </c>
      <c r="G13" s="16">
        <v>705.4</v>
      </c>
      <c r="H13" s="35">
        <f t="shared" si="0"/>
        <v>3283.7308902750215</v>
      </c>
      <c r="I13" s="35">
        <f t="shared" si="1"/>
        <v>3818.1244400340233</v>
      </c>
    </row>
    <row r="14" spans="1:9" x14ac:dyDescent="0.25">
      <c r="A14" s="1" t="s">
        <v>402</v>
      </c>
      <c r="B14" s="2" t="s">
        <v>44</v>
      </c>
      <c r="C14" s="2" t="s">
        <v>403</v>
      </c>
      <c r="D14" s="6">
        <v>0</v>
      </c>
      <c r="E14" s="4">
        <v>9650835.8699999992</v>
      </c>
      <c r="F14" s="4">
        <v>12554188.640000001</v>
      </c>
      <c r="G14" s="16">
        <v>3674.9</v>
      </c>
      <c r="H14" s="35">
        <f t="shared" si="0"/>
        <v>2626.1492475985738</v>
      </c>
      <c r="I14" s="35">
        <f t="shared" si="1"/>
        <v>3416.1987101689842</v>
      </c>
    </row>
    <row r="15" spans="1:9" x14ac:dyDescent="0.25">
      <c r="A15" s="1" t="s">
        <v>404</v>
      </c>
      <c r="B15" s="2" t="s">
        <v>46</v>
      </c>
      <c r="C15" s="2" t="s">
        <v>405</v>
      </c>
      <c r="D15" s="6">
        <v>1</v>
      </c>
      <c r="E15" s="4">
        <v>2417458.79</v>
      </c>
      <c r="F15" s="4">
        <v>2797882.71</v>
      </c>
      <c r="G15" s="16">
        <v>825.8</v>
      </c>
      <c r="H15" s="35">
        <f t="shared" si="0"/>
        <v>2927.4143739404217</v>
      </c>
      <c r="I15" s="35">
        <f t="shared" si="1"/>
        <v>3388.0875635747157</v>
      </c>
    </row>
    <row r="16" spans="1:9" x14ac:dyDescent="0.25">
      <c r="A16" s="1" t="s">
        <v>406</v>
      </c>
      <c r="B16" s="2" t="s">
        <v>48</v>
      </c>
      <c r="C16" s="2" t="s">
        <v>407</v>
      </c>
      <c r="D16" s="6">
        <v>1</v>
      </c>
      <c r="E16" s="4">
        <v>2525597.91</v>
      </c>
      <c r="F16" s="4">
        <v>3411492.42</v>
      </c>
      <c r="G16" s="16">
        <v>803.2</v>
      </c>
      <c r="H16" s="35">
        <f t="shared" si="0"/>
        <v>3144.4197086653385</v>
      </c>
      <c r="I16" s="35">
        <f t="shared" si="1"/>
        <v>4247.3760209163347</v>
      </c>
    </row>
    <row r="17" spans="1:9" x14ac:dyDescent="0.25">
      <c r="A17" s="1" t="s">
        <v>408</v>
      </c>
      <c r="B17" s="2" t="s">
        <v>50</v>
      </c>
      <c r="C17" s="2" t="s">
        <v>409</v>
      </c>
      <c r="D17" s="6">
        <v>0</v>
      </c>
      <c r="E17" s="4">
        <v>24096157.489999998</v>
      </c>
      <c r="F17" s="4">
        <v>28655460.02</v>
      </c>
      <c r="G17" s="16">
        <v>8565.4</v>
      </c>
      <c r="H17" s="35">
        <f t="shared" si="0"/>
        <v>2813.1969890489645</v>
      </c>
      <c r="I17" s="35">
        <f t="shared" si="1"/>
        <v>3345.4899969645317</v>
      </c>
    </row>
    <row r="18" spans="1:9" x14ac:dyDescent="0.25">
      <c r="A18" s="1" t="s">
        <v>410</v>
      </c>
      <c r="B18" s="2" t="s">
        <v>52</v>
      </c>
      <c r="C18" s="2" t="s">
        <v>411</v>
      </c>
      <c r="D18" s="6">
        <v>0</v>
      </c>
      <c r="E18" s="4">
        <v>6370273.0599999996</v>
      </c>
      <c r="F18" s="4">
        <v>8117943.6699999999</v>
      </c>
      <c r="G18" s="16">
        <v>2412</v>
      </c>
      <c r="H18" s="35">
        <f t="shared" si="0"/>
        <v>2641.0750663349913</v>
      </c>
      <c r="I18" s="35">
        <f t="shared" si="1"/>
        <v>3365.6482877280264</v>
      </c>
    </row>
    <row r="19" spans="1:9" x14ac:dyDescent="0.25">
      <c r="A19" s="1" t="s">
        <v>412</v>
      </c>
      <c r="B19" s="2" t="s">
        <v>54</v>
      </c>
      <c r="C19" s="2" t="s">
        <v>413</v>
      </c>
      <c r="D19" s="6">
        <v>1</v>
      </c>
      <c r="E19" s="4">
        <v>9488003.2300000004</v>
      </c>
      <c r="F19" s="4">
        <v>13883207.41</v>
      </c>
      <c r="G19" s="16">
        <v>3254.8</v>
      </c>
      <c r="H19" s="35">
        <f t="shared" ref="H19:H34" si="2">E19/G19</f>
        <v>2915.080259923805</v>
      </c>
      <c r="I19" s="35">
        <f t="shared" ref="I19:I34" si="3">F19/G19</f>
        <v>4265.4563751997048</v>
      </c>
    </row>
    <row r="20" spans="1:9" x14ac:dyDescent="0.25">
      <c r="A20" s="1" t="s">
        <v>390</v>
      </c>
      <c r="B20" s="2" t="s">
        <v>56</v>
      </c>
      <c r="C20" s="2" t="s">
        <v>414</v>
      </c>
      <c r="D20" s="6">
        <v>0</v>
      </c>
      <c r="E20" s="4">
        <v>10247867.279999999</v>
      </c>
      <c r="F20" s="4">
        <v>13497507.890000001</v>
      </c>
      <c r="G20" s="16">
        <v>3970.4</v>
      </c>
      <c r="H20" s="35">
        <f t="shared" si="2"/>
        <v>2581.0667136812408</v>
      </c>
      <c r="I20" s="35">
        <f t="shared" si="3"/>
        <v>3399.5335205520855</v>
      </c>
    </row>
    <row r="21" spans="1:9" x14ac:dyDescent="0.25">
      <c r="A21" s="1" t="s">
        <v>26</v>
      </c>
      <c r="B21" s="2" t="s">
        <v>58</v>
      </c>
      <c r="C21" s="2" t="s">
        <v>415</v>
      </c>
      <c r="D21" s="6">
        <v>0</v>
      </c>
      <c r="E21" s="4">
        <v>6419533.5499999998</v>
      </c>
      <c r="F21" s="4">
        <v>7712706.0599999996</v>
      </c>
      <c r="G21" s="16">
        <v>2352.5</v>
      </c>
      <c r="H21" s="35">
        <f t="shared" si="2"/>
        <v>2728.8134112646121</v>
      </c>
      <c r="I21" s="35">
        <f t="shared" si="3"/>
        <v>3278.514797024442</v>
      </c>
    </row>
    <row r="22" spans="1:9" x14ac:dyDescent="0.25">
      <c r="A22" s="1" t="s">
        <v>28</v>
      </c>
      <c r="B22" s="2" t="s">
        <v>60</v>
      </c>
      <c r="C22" s="2" t="s">
        <v>416</v>
      </c>
      <c r="D22" s="6">
        <v>0</v>
      </c>
      <c r="E22" s="4">
        <v>2816429.16</v>
      </c>
      <c r="F22" s="4">
        <v>3529131.68</v>
      </c>
      <c r="G22" s="16">
        <v>1022.9</v>
      </c>
      <c r="H22" s="35">
        <f t="shared" si="2"/>
        <v>2753.3768305797244</v>
      </c>
      <c r="I22" s="35">
        <f t="shared" si="3"/>
        <v>3450.1238439730182</v>
      </c>
    </row>
    <row r="23" spans="1:9" x14ac:dyDescent="0.25">
      <c r="A23" s="1" t="s">
        <v>30</v>
      </c>
      <c r="B23" s="2" t="s">
        <v>62</v>
      </c>
      <c r="C23" s="2" t="s">
        <v>417</v>
      </c>
      <c r="D23" s="6">
        <v>0</v>
      </c>
      <c r="E23" s="4">
        <v>7165533.6200000001</v>
      </c>
      <c r="F23" s="4">
        <v>10533384.789999999</v>
      </c>
      <c r="G23" s="16">
        <v>2697</v>
      </c>
      <c r="H23" s="35">
        <f t="shared" si="2"/>
        <v>2656.8534000741565</v>
      </c>
      <c r="I23" s="35">
        <f t="shared" si="3"/>
        <v>3905.5931738969221</v>
      </c>
    </row>
    <row r="24" spans="1:9" x14ac:dyDescent="0.25">
      <c r="A24" s="1" t="s">
        <v>418</v>
      </c>
      <c r="B24" s="2" t="s">
        <v>64</v>
      </c>
      <c r="C24" s="2" t="s">
        <v>419</v>
      </c>
      <c r="D24" s="6">
        <v>0</v>
      </c>
      <c r="E24" s="4">
        <v>6441495.1600000001</v>
      </c>
      <c r="F24" s="4">
        <v>8215597.0800000001</v>
      </c>
      <c r="G24" s="16">
        <v>2377.1</v>
      </c>
      <c r="H24" s="35">
        <f t="shared" si="2"/>
        <v>2709.8124437339616</v>
      </c>
      <c r="I24" s="35">
        <f t="shared" si="3"/>
        <v>3456.1428126709015</v>
      </c>
    </row>
    <row r="25" spans="1:9" x14ac:dyDescent="0.25">
      <c r="A25" s="1" t="s">
        <v>32</v>
      </c>
      <c r="B25" s="2" t="s">
        <v>66</v>
      </c>
      <c r="C25" s="2" t="s">
        <v>420</v>
      </c>
      <c r="D25" s="6">
        <v>0</v>
      </c>
      <c r="E25" s="4">
        <v>22398723.109999999</v>
      </c>
      <c r="F25" s="4">
        <v>27156967.690000001</v>
      </c>
      <c r="G25" s="16">
        <v>8810.1</v>
      </c>
      <c r="H25" s="35">
        <f t="shared" si="2"/>
        <v>2542.3914722874879</v>
      </c>
      <c r="I25" s="35">
        <f t="shared" si="3"/>
        <v>3082.4812079318058</v>
      </c>
    </row>
    <row r="26" spans="1:9" x14ac:dyDescent="0.25">
      <c r="A26" s="1" t="s">
        <v>421</v>
      </c>
      <c r="B26" s="2" t="s">
        <v>68</v>
      </c>
      <c r="C26" s="2" t="s">
        <v>422</v>
      </c>
      <c r="D26" s="6">
        <v>1</v>
      </c>
      <c r="E26" s="4">
        <v>1067048.96</v>
      </c>
      <c r="F26" s="4">
        <v>1311112.95</v>
      </c>
      <c r="G26" s="16">
        <v>358.3</v>
      </c>
      <c r="H26" s="35">
        <f t="shared" si="2"/>
        <v>2978.0880826123357</v>
      </c>
      <c r="I26" s="35">
        <f t="shared" si="3"/>
        <v>3659.260256768071</v>
      </c>
    </row>
    <row r="27" spans="1:9" x14ac:dyDescent="0.25">
      <c r="A27" s="1" t="s">
        <v>34</v>
      </c>
      <c r="B27" s="2" t="s">
        <v>70</v>
      </c>
      <c r="C27" s="2" t="s">
        <v>423</v>
      </c>
      <c r="D27" s="6">
        <v>0</v>
      </c>
      <c r="E27" s="4">
        <v>5460282.1500000004</v>
      </c>
      <c r="F27" s="4">
        <v>6570541.3300000001</v>
      </c>
      <c r="G27" s="16">
        <v>2024.4</v>
      </c>
      <c r="H27" s="35">
        <f t="shared" si="2"/>
        <v>2697.2348103141671</v>
      </c>
      <c r="I27" s="35">
        <f t="shared" si="3"/>
        <v>3245.6734489231376</v>
      </c>
    </row>
    <row r="28" spans="1:9" x14ac:dyDescent="0.25">
      <c r="A28" s="1" t="s">
        <v>36</v>
      </c>
      <c r="B28" s="2" t="s">
        <v>72</v>
      </c>
      <c r="C28" s="2" t="s">
        <v>424</v>
      </c>
      <c r="D28" s="6">
        <v>0</v>
      </c>
      <c r="E28" s="4">
        <v>5426660</v>
      </c>
      <c r="F28" s="4">
        <v>6523819.6600000001</v>
      </c>
      <c r="G28" s="16">
        <v>2030.1</v>
      </c>
      <c r="H28" s="35">
        <f t="shared" si="2"/>
        <v>2673.0998472981628</v>
      </c>
      <c r="I28" s="35">
        <f t="shared" si="3"/>
        <v>3213.5459632530419</v>
      </c>
    </row>
    <row r="29" spans="1:9" x14ac:dyDescent="0.25">
      <c r="A29" s="1" t="s">
        <v>425</v>
      </c>
      <c r="B29" s="2" t="s">
        <v>74</v>
      </c>
      <c r="C29" s="2" t="s">
        <v>426</v>
      </c>
      <c r="D29" s="6">
        <v>0</v>
      </c>
      <c r="E29" s="4">
        <v>7475775.2699999996</v>
      </c>
      <c r="F29" s="4">
        <v>9431657.4700000007</v>
      </c>
      <c r="G29" s="16">
        <v>2777.7</v>
      </c>
      <c r="H29" s="35">
        <f t="shared" si="2"/>
        <v>2691.3544551247437</v>
      </c>
      <c r="I29" s="35">
        <f t="shared" si="3"/>
        <v>3395.4917629693637</v>
      </c>
    </row>
    <row r="30" spans="1:9" x14ac:dyDescent="0.25">
      <c r="A30" s="1" t="s">
        <v>404</v>
      </c>
      <c r="B30" s="2" t="s">
        <v>76</v>
      </c>
      <c r="C30" s="2" t="s">
        <v>427</v>
      </c>
      <c r="D30" s="6">
        <v>0</v>
      </c>
      <c r="E30" s="4">
        <v>10534121.4</v>
      </c>
      <c r="F30" s="4">
        <v>12875615.800000001</v>
      </c>
      <c r="G30" s="16">
        <v>3705.5</v>
      </c>
      <c r="H30" s="35">
        <f t="shared" si="2"/>
        <v>2842.8340035082988</v>
      </c>
      <c r="I30" s="35">
        <f t="shared" si="3"/>
        <v>3474.7310214545946</v>
      </c>
    </row>
    <row r="31" spans="1:9" x14ac:dyDescent="0.25">
      <c r="A31" s="1" t="s">
        <v>428</v>
      </c>
      <c r="B31" s="2" t="s">
        <v>78</v>
      </c>
      <c r="C31" s="2" t="s">
        <v>429</v>
      </c>
      <c r="D31" s="6">
        <v>1</v>
      </c>
      <c r="E31" s="4">
        <v>3385966.27</v>
      </c>
      <c r="F31" s="4">
        <v>4126692.04</v>
      </c>
      <c r="G31" s="16">
        <v>1323.3</v>
      </c>
      <c r="H31" s="35">
        <f t="shared" si="2"/>
        <v>2558.7291392730294</v>
      </c>
      <c r="I31" s="35">
        <f t="shared" si="3"/>
        <v>3118.4856343988513</v>
      </c>
    </row>
    <row r="32" spans="1:9" x14ac:dyDescent="0.25">
      <c r="A32" s="1" t="s">
        <v>430</v>
      </c>
      <c r="B32" s="2" t="s">
        <v>80</v>
      </c>
      <c r="C32" s="2" t="s">
        <v>431</v>
      </c>
      <c r="D32" s="6">
        <v>0</v>
      </c>
      <c r="E32" s="4">
        <v>2252960.46</v>
      </c>
      <c r="F32" s="4">
        <v>2737475.25</v>
      </c>
      <c r="G32" s="16">
        <v>814</v>
      </c>
      <c r="H32" s="35">
        <f t="shared" si="2"/>
        <v>2767.7646928746926</v>
      </c>
      <c r="I32" s="35">
        <f t="shared" si="3"/>
        <v>3362.9917076167076</v>
      </c>
    </row>
    <row r="33" spans="1:9" x14ac:dyDescent="0.25">
      <c r="A33" s="1" t="s">
        <v>38</v>
      </c>
      <c r="B33" s="2" t="s">
        <v>82</v>
      </c>
      <c r="C33" s="2" t="s">
        <v>432</v>
      </c>
      <c r="D33" s="6">
        <v>0</v>
      </c>
      <c r="E33" s="4">
        <v>4961562.5599999996</v>
      </c>
      <c r="F33" s="4">
        <v>6743860.9800000004</v>
      </c>
      <c r="G33" s="16">
        <v>1661.7</v>
      </c>
      <c r="H33" s="35">
        <f t="shared" si="2"/>
        <v>2985.8353252693023</v>
      </c>
      <c r="I33" s="35">
        <f t="shared" si="3"/>
        <v>4058.4106517421919</v>
      </c>
    </row>
    <row r="34" spans="1:9" x14ac:dyDescent="0.25">
      <c r="A34" s="1" t="s">
        <v>433</v>
      </c>
      <c r="B34" s="2" t="s">
        <v>84</v>
      </c>
      <c r="C34" s="2" t="s">
        <v>434</v>
      </c>
      <c r="D34" s="6">
        <v>0</v>
      </c>
      <c r="E34" s="4">
        <v>12365717.08</v>
      </c>
      <c r="F34" s="4">
        <v>17470279.390000001</v>
      </c>
      <c r="G34" s="16">
        <v>4562.8</v>
      </c>
      <c r="H34" s="35">
        <f t="shared" si="2"/>
        <v>2710.11595511528</v>
      </c>
      <c r="I34" s="35">
        <f t="shared" si="3"/>
        <v>3828.8505720171825</v>
      </c>
    </row>
    <row r="35" spans="1:9" x14ac:dyDescent="0.25">
      <c r="A35" s="1" t="s">
        <v>435</v>
      </c>
      <c r="B35" s="2" t="s">
        <v>86</v>
      </c>
      <c r="C35" s="2" t="s">
        <v>436</v>
      </c>
      <c r="D35" s="6">
        <v>0</v>
      </c>
      <c r="E35" s="4">
        <v>5844604.9800000004</v>
      </c>
      <c r="F35" s="4">
        <v>7566670.3899999997</v>
      </c>
      <c r="G35" s="16">
        <v>2359.6999999999998</v>
      </c>
      <c r="H35" s="35">
        <f t="shared" ref="H35:H50" si="4">E35/G35</f>
        <v>2476.8423867440779</v>
      </c>
      <c r="I35" s="35">
        <f t="shared" ref="I35:I50" si="5">F35/G35</f>
        <v>3206.6238886299107</v>
      </c>
    </row>
    <row r="36" spans="1:9" x14ac:dyDescent="0.25">
      <c r="A36" s="1" t="s">
        <v>22</v>
      </c>
      <c r="B36" s="2" t="s">
        <v>88</v>
      </c>
      <c r="C36" s="2" t="s">
        <v>437</v>
      </c>
      <c r="D36" s="6">
        <v>1</v>
      </c>
      <c r="E36" s="4">
        <v>2527182.4300000002</v>
      </c>
      <c r="F36" s="4">
        <v>3418417.42</v>
      </c>
      <c r="G36" s="16">
        <v>950.5</v>
      </c>
      <c r="H36" s="35">
        <f t="shared" si="4"/>
        <v>2658.7926670173592</v>
      </c>
      <c r="I36" s="35">
        <f t="shared" si="5"/>
        <v>3596.4412624934243</v>
      </c>
    </row>
    <row r="37" spans="1:9" x14ac:dyDescent="0.25">
      <c r="A37" s="1" t="s">
        <v>438</v>
      </c>
      <c r="B37" s="2" t="s">
        <v>90</v>
      </c>
      <c r="C37" s="2" t="s">
        <v>439</v>
      </c>
      <c r="D37" s="6">
        <v>0</v>
      </c>
      <c r="E37" s="4">
        <v>20908986.649999999</v>
      </c>
      <c r="F37" s="4">
        <v>25786689.260000002</v>
      </c>
      <c r="G37" s="16">
        <v>8018.8</v>
      </c>
      <c r="H37" s="35">
        <f t="shared" si="4"/>
        <v>2607.4957163166555</v>
      </c>
      <c r="I37" s="35">
        <f t="shared" si="5"/>
        <v>3215.7790766698258</v>
      </c>
    </row>
    <row r="38" spans="1:9" x14ac:dyDescent="0.25">
      <c r="A38" s="1" t="s">
        <v>40</v>
      </c>
      <c r="B38" s="2" t="s">
        <v>92</v>
      </c>
      <c r="C38" s="2" t="s">
        <v>440</v>
      </c>
      <c r="D38" s="6">
        <v>0</v>
      </c>
      <c r="E38" s="4">
        <v>12039141.789999999</v>
      </c>
      <c r="F38" s="4">
        <v>15250721.380000001</v>
      </c>
      <c r="G38" s="16">
        <v>4856.3999999999996</v>
      </c>
      <c r="H38" s="35">
        <f t="shared" si="4"/>
        <v>2479.0259842681821</v>
      </c>
      <c r="I38" s="35">
        <f t="shared" si="5"/>
        <v>3140.334688246438</v>
      </c>
    </row>
    <row r="39" spans="1:9" x14ac:dyDescent="0.25">
      <c r="A39" s="1" t="s">
        <v>42</v>
      </c>
      <c r="B39" s="2" t="s">
        <v>94</v>
      </c>
      <c r="C39" s="2" t="s">
        <v>441</v>
      </c>
      <c r="D39" s="6">
        <v>0</v>
      </c>
      <c r="E39" s="4">
        <v>10747377.609999999</v>
      </c>
      <c r="F39" s="4">
        <v>14603558.609999999</v>
      </c>
      <c r="G39" s="16">
        <v>4300.3</v>
      </c>
      <c r="H39" s="35">
        <f t="shared" si="4"/>
        <v>2499.2157779689787</v>
      </c>
      <c r="I39" s="35">
        <f t="shared" si="5"/>
        <v>3395.9394949189586</v>
      </c>
    </row>
    <row r="40" spans="1:9" x14ac:dyDescent="0.25">
      <c r="A40" s="1" t="s">
        <v>442</v>
      </c>
      <c r="B40" s="2" t="s">
        <v>96</v>
      </c>
      <c r="C40" s="2" t="s">
        <v>443</v>
      </c>
      <c r="D40" s="6">
        <v>0</v>
      </c>
      <c r="E40" s="4">
        <v>4236152.71</v>
      </c>
      <c r="F40" s="4">
        <v>5540833.4699999997</v>
      </c>
      <c r="G40" s="16">
        <v>1522.5</v>
      </c>
      <c r="H40" s="35">
        <f t="shared" si="4"/>
        <v>2782.3663119868638</v>
      </c>
      <c r="I40" s="35">
        <f t="shared" si="5"/>
        <v>3639.2994876847288</v>
      </c>
    </row>
    <row r="41" spans="1:9" x14ac:dyDescent="0.25">
      <c r="A41" s="1" t="s">
        <v>418</v>
      </c>
      <c r="B41" s="2" t="s">
        <v>98</v>
      </c>
      <c r="C41" s="2" t="s">
        <v>444</v>
      </c>
      <c r="D41" s="6">
        <v>1</v>
      </c>
      <c r="E41" s="4">
        <v>830318.55</v>
      </c>
      <c r="F41" s="4">
        <v>1261628.33</v>
      </c>
      <c r="G41" s="16">
        <v>295.2</v>
      </c>
      <c r="H41" s="35">
        <f t="shared" si="4"/>
        <v>2812.7322154471549</v>
      </c>
      <c r="I41" s="35">
        <f t="shared" si="5"/>
        <v>4273.8087059620602</v>
      </c>
    </row>
    <row r="42" spans="1:9" x14ac:dyDescent="0.25">
      <c r="A42" s="1" t="s">
        <v>445</v>
      </c>
      <c r="B42" s="2" t="s">
        <v>100</v>
      </c>
      <c r="C42" s="2" t="s">
        <v>446</v>
      </c>
      <c r="D42" s="6">
        <v>1</v>
      </c>
      <c r="E42" s="4">
        <v>4607322.9400000004</v>
      </c>
      <c r="F42" s="4">
        <v>5822802.4900000002</v>
      </c>
      <c r="G42" s="16">
        <v>1881.6</v>
      </c>
      <c r="H42" s="35">
        <f t="shared" si="4"/>
        <v>2448.6197597789119</v>
      </c>
      <c r="I42" s="35">
        <f t="shared" si="5"/>
        <v>3094.6016634778916</v>
      </c>
    </row>
    <row r="43" spans="1:9" x14ac:dyDescent="0.25">
      <c r="A43" s="1" t="s">
        <v>400</v>
      </c>
      <c r="B43" s="2" t="s">
        <v>102</v>
      </c>
      <c r="C43" s="2" t="s">
        <v>447</v>
      </c>
      <c r="D43" s="6">
        <v>1</v>
      </c>
      <c r="E43" s="4">
        <v>15857986.369999999</v>
      </c>
      <c r="F43" s="4">
        <v>19379654.420000002</v>
      </c>
      <c r="G43" s="16">
        <v>5012</v>
      </c>
      <c r="H43" s="35">
        <f t="shared" si="4"/>
        <v>3164.0036652035114</v>
      </c>
      <c r="I43" s="35">
        <f t="shared" si="5"/>
        <v>3866.6509217877096</v>
      </c>
    </row>
    <row r="44" spans="1:9" x14ac:dyDescent="0.25">
      <c r="A44" s="1" t="s">
        <v>448</v>
      </c>
      <c r="B44" s="2" t="s">
        <v>104</v>
      </c>
      <c r="C44" s="2" t="s">
        <v>449</v>
      </c>
      <c r="D44" s="6">
        <v>0</v>
      </c>
      <c r="E44" s="4">
        <v>3835348.18</v>
      </c>
      <c r="F44" s="4">
        <v>4314166.9400000004</v>
      </c>
      <c r="G44" s="16">
        <v>1409.5</v>
      </c>
      <c r="H44" s="35">
        <f t="shared" si="4"/>
        <v>2721.0700106420718</v>
      </c>
      <c r="I44" s="35">
        <f t="shared" si="5"/>
        <v>3060.778247605534</v>
      </c>
    </row>
    <row r="45" spans="1:9" x14ac:dyDescent="0.25">
      <c r="A45" s="1" t="s">
        <v>450</v>
      </c>
      <c r="B45" s="2" t="s">
        <v>106</v>
      </c>
      <c r="C45" s="2" t="s">
        <v>451</v>
      </c>
      <c r="D45" s="6">
        <v>0</v>
      </c>
      <c r="E45" s="4">
        <v>2875933.79</v>
      </c>
      <c r="F45" s="4">
        <v>3690861.08</v>
      </c>
      <c r="G45" s="16">
        <v>1070.5</v>
      </c>
      <c r="H45" s="35">
        <f t="shared" si="4"/>
        <v>2686.5331994395142</v>
      </c>
      <c r="I45" s="35">
        <f t="shared" si="5"/>
        <v>3447.7917608594116</v>
      </c>
    </row>
    <row r="46" spans="1:9" x14ac:dyDescent="0.25">
      <c r="A46" s="1" t="s">
        <v>26</v>
      </c>
      <c r="B46" s="2" t="s">
        <v>108</v>
      </c>
      <c r="C46" s="2" t="s">
        <v>452</v>
      </c>
      <c r="D46" s="6">
        <v>1</v>
      </c>
      <c r="E46" s="4">
        <v>5534349.3200000003</v>
      </c>
      <c r="F46" s="4">
        <v>6667657.7999999998</v>
      </c>
      <c r="G46" s="16">
        <v>1738.5</v>
      </c>
      <c r="H46" s="35">
        <f t="shared" si="4"/>
        <v>3183.4048432556801</v>
      </c>
      <c r="I46" s="35">
        <f t="shared" si="5"/>
        <v>3835.2935289042275</v>
      </c>
    </row>
    <row r="47" spans="1:9" x14ac:dyDescent="0.25">
      <c r="A47" s="1" t="s">
        <v>453</v>
      </c>
      <c r="B47" s="2" t="s">
        <v>110</v>
      </c>
      <c r="C47" s="2" t="s">
        <v>454</v>
      </c>
      <c r="D47" s="6">
        <v>0</v>
      </c>
      <c r="E47" s="4">
        <v>23792755.329999998</v>
      </c>
      <c r="F47" s="4">
        <v>29308331.420000002</v>
      </c>
      <c r="G47" s="16">
        <v>8440.6</v>
      </c>
      <c r="H47" s="35">
        <f t="shared" si="4"/>
        <v>2818.8464481198016</v>
      </c>
      <c r="I47" s="35">
        <f t="shared" si="5"/>
        <v>3472.3042698386371</v>
      </c>
    </row>
    <row r="48" spans="1:9" x14ac:dyDescent="0.25">
      <c r="A48" s="1" t="s">
        <v>455</v>
      </c>
      <c r="B48" s="2" t="s">
        <v>112</v>
      </c>
      <c r="C48" s="2" t="s">
        <v>456</v>
      </c>
      <c r="D48" s="6">
        <v>1</v>
      </c>
      <c r="E48" s="4">
        <v>1703720.2</v>
      </c>
      <c r="F48" s="4">
        <v>2083530.23</v>
      </c>
      <c r="G48" s="16">
        <v>561.9</v>
      </c>
      <c r="H48" s="35">
        <f t="shared" si="4"/>
        <v>3032.0701192382985</v>
      </c>
      <c r="I48" s="35">
        <f t="shared" si="5"/>
        <v>3708.0089517707779</v>
      </c>
    </row>
    <row r="49" spans="1:9" x14ac:dyDescent="0.25">
      <c r="A49" s="1" t="s">
        <v>404</v>
      </c>
      <c r="B49" s="2" t="s">
        <v>114</v>
      </c>
      <c r="C49" s="2" t="s">
        <v>457</v>
      </c>
      <c r="D49" s="6">
        <v>1</v>
      </c>
      <c r="E49" s="4">
        <v>3282568.03</v>
      </c>
      <c r="F49" s="4">
        <v>4338233.0999999996</v>
      </c>
      <c r="G49" s="16">
        <v>1221.2</v>
      </c>
      <c r="H49" s="35">
        <f t="shared" si="4"/>
        <v>2687.9856125122828</v>
      </c>
      <c r="I49" s="35">
        <f t="shared" si="5"/>
        <v>3552.4345725515882</v>
      </c>
    </row>
    <row r="50" spans="1:9" x14ac:dyDescent="0.25">
      <c r="A50" s="1" t="s">
        <v>458</v>
      </c>
      <c r="B50" s="2" t="s">
        <v>116</v>
      </c>
      <c r="C50" s="2" t="s">
        <v>459</v>
      </c>
      <c r="D50" s="6">
        <v>1</v>
      </c>
      <c r="E50" s="4">
        <v>773941.19</v>
      </c>
      <c r="F50" s="4">
        <v>893984.19</v>
      </c>
      <c r="G50" s="16">
        <v>324.60000000000002</v>
      </c>
      <c r="H50" s="35">
        <f t="shared" si="4"/>
        <v>2384.2920209488598</v>
      </c>
      <c r="I50" s="35">
        <f t="shared" si="5"/>
        <v>2754.1102587800365</v>
      </c>
    </row>
    <row r="51" spans="1:9" x14ac:dyDescent="0.25">
      <c r="A51" s="1" t="s">
        <v>44</v>
      </c>
      <c r="B51" s="2" t="s">
        <v>118</v>
      </c>
      <c r="C51" s="2" t="s">
        <v>460</v>
      </c>
      <c r="D51" s="6">
        <v>0</v>
      </c>
      <c r="E51" s="4">
        <v>4529268.95</v>
      </c>
      <c r="F51" s="4">
        <v>5537668.0800000001</v>
      </c>
      <c r="G51" s="16">
        <v>1821.2</v>
      </c>
      <c r="H51" s="35">
        <f t="shared" ref="H51:H66" si="6">E51/G51</f>
        <v>2486.9695530419503</v>
      </c>
      <c r="I51" s="35">
        <f t="shared" ref="I51:I66" si="7">F51/G51</f>
        <v>3040.6699319130244</v>
      </c>
    </row>
    <row r="52" spans="1:9" x14ac:dyDescent="0.25">
      <c r="A52" s="1" t="s">
        <v>461</v>
      </c>
      <c r="B52" s="2" t="s">
        <v>120</v>
      </c>
      <c r="C52" s="2" t="s">
        <v>462</v>
      </c>
      <c r="D52" s="6">
        <v>1</v>
      </c>
      <c r="E52" s="4">
        <v>5177425.03</v>
      </c>
      <c r="F52" s="4">
        <v>6452998.8399999999</v>
      </c>
      <c r="G52" s="16">
        <v>1835.4</v>
      </c>
      <c r="H52" s="35">
        <f t="shared" si="6"/>
        <v>2820.8701264029642</v>
      </c>
      <c r="I52" s="35">
        <f t="shared" si="7"/>
        <v>3515.8542225128035</v>
      </c>
    </row>
    <row r="53" spans="1:9" x14ac:dyDescent="0.25">
      <c r="A53" s="1" t="s">
        <v>46</v>
      </c>
      <c r="B53" s="2" t="s">
        <v>122</v>
      </c>
      <c r="C53" s="2" t="s">
        <v>463</v>
      </c>
      <c r="D53" s="6">
        <v>0</v>
      </c>
      <c r="E53" s="4">
        <v>3583995.44</v>
      </c>
      <c r="F53" s="4">
        <v>4609458.95</v>
      </c>
      <c r="G53" s="16">
        <v>1236.9000000000001</v>
      </c>
      <c r="H53" s="35">
        <f t="shared" si="6"/>
        <v>2897.5628102514347</v>
      </c>
      <c r="I53" s="35">
        <f t="shared" si="7"/>
        <v>3726.622160239308</v>
      </c>
    </row>
    <row r="54" spans="1:9" x14ac:dyDescent="0.25">
      <c r="A54" s="1" t="s">
        <v>464</v>
      </c>
      <c r="B54" s="2" t="s">
        <v>124</v>
      </c>
      <c r="C54" s="2" t="s">
        <v>465</v>
      </c>
      <c r="D54" s="6">
        <v>1</v>
      </c>
      <c r="E54" s="4">
        <v>1409443.45</v>
      </c>
      <c r="F54" s="4">
        <v>1621211.03</v>
      </c>
      <c r="G54" s="16">
        <v>472.3</v>
      </c>
      <c r="H54" s="35">
        <f t="shared" si="6"/>
        <v>2984.2122591573152</v>
      </c>
      <c r="I54" s="35">
        <f t="shared" si="7"/>
        <v>3432.5874020749525</v>
      </c>
    </row>
    <row r="55" spans="1:9" x14ac:dyDescent="0.25">
      <c r="A55" s="1" t="s">
        <v>400</v>
      </c>
      <c r="B55" s="2" t="s">
        <v>126</v>
      </c>
      <c r="C55" s="2" t="s">
        <v>466</v>
      </c>
      <c r="D55" s="6">
        <v>1</v>
      </c>
      <c r="E55" s="4">
        <v>5805011.5599999996</v>
      </c>
      <c r="F55" s="4">
        <v>7794708.8200000003</v>
      </c>
      <c r="G55" s="16">
        <v>1971.9</v>
      </c>
      <c r="H55" s="35">
        <f t="shared" si="6"/>
        <v>2943.8671129367613</v>
      </c>
      <c r="I55" s="35">
        <f t="shared" si="7"/>
        <v>3952.892550332167</v>
      </c>
    </row>
    <row r="56" spans="1:9" x14ac:dyDescent="0.25">
      <c r="A56" s="1" t="s">
        <v>467</v>
      </c>
      <c r="B56" s="2" t="s">
        <v>128</v>
      </c>
      <c r="C56" s="2" t="s">
        <v>468</v>
      </c>
      <c r="D56" s="6">
        <v>0</v>
      </c>
      <c r="E56" s="4">
        <v>7147940.7000000002</v>
      </c>
      <c r="F56" s="4">
        <v>9091617.6999999993</v>
      </c>
      <c r="G56" s="16">
        <v>2604.9</v>
      </c>
      <c r="H56" s="35">
        <f t="shared" si="6"/>
        <v>2744.0365081193136</v>
      </c>
      <c r="I56" s="35">
        <f t="shared" si="7"/>
        <v>3490.1983569426843</v>
      </c>
    </row>
    <row r="57" spans="1:9" x14ac:dyDescent="0.25">
      <c r="A57" s="1" t="s">
        <v>390</v>
      </c>
      <c r="B57" s="2" t="s">
        <v>130</v>
      </c>
      <c r="C57" s="2" t="s">
        <v>469</v>
      </c>
      <c r="D57" s="6">
        <v>1</v>
      </c>
      <c r="E57" s="4">
        <v>2023116.87</v>
      </c>
      <c r="F57" s="4">
        <v>2222621.2999999998</v>
      </c>
      <c r="G57" s="16">
        <v>675.3</v>
      </c>
      <c r="H57" s="35">
        <f t="shared" si="6"/>
        <v>2995.8786761439364</v>
      </c>
      <c r="I57" s="35">
        <f t="shared" si="7"/>
        <v>3291.3094920775952</v>
      </c>
    </row>
    <row r="58" spans="1:9" x14ac:dyDescent="0.25">
      <c r="A58" s="1" t="s">
        <v>48</v>
      </c>
      <c r="B58" s="2" t="s">
        <v>132</v>
      </c>
      <c r="C58" s="2" t="s">
        <v>470</v>
      </c>
      <c r="D58" s="6">
        <v>0</v>
      </c>
      <c r="E58" s="4">
        <v>107131644.66</v>
      </c>
      <c r="F58" s="4">
        <v>128465592.02</v>
      </c>
      <c r="G58" s="16">
        <v>27781.3</v>
      </c>
      <c r="H58" s="35">
        <f t="shared" si="6"/>
        <v>3856.2502352301726</v>
      </c>
      <c r="I58" s="35">
        <f t="shared" si="7"/>
        <v>4624.1749673341419</v>
      </c>
    </row>
    <row r="59" spans="1:9" x14ac:dyDescent="0.25">
      <c r="A59" s="1" t="s">
        <v>50</v>
      </c>
      <c r="B59" s="2" t="s">
        <v>134</v>
      </c>
      <c r="C59" s="2" t="s">
        <v>471</v>
      </c>
      <c r="D59" s="6">
        <v>0</v>
      </c>
      <c r="E59" s="4">
        <v>5945649.6699999999</v>
      </c>
      <c r="F59" s="4">
        <v>7690979.9800000004</v>
      </c>
      <c r="G59" s="16">
        <v>2071.3000000000002</v>
      </c>
      <c r="H59" s="35">
        <f t="shared" si="6"/>
        <v>2870.4918022497945</v>
      </c>
      <c r="I59" s="35">
        <f t="shared" si="7"/>
        <v>3713.1173562496983</v>
      </c>
    </row>
    <row r="60" spans="1:9" x14ac:dyDescent="0.25">
      <c r="A60" s="1" t="s">
        <v>472</v>
      </c>
      <c r="B60" s="2" t="s">
        <v>136</v>
      </c>
      <c r="C60" s="2" t="s">
        <v>473</v>
      </c>
      <c r="D60" s="6">
        <v>0</v>
      </c>
      <c r="E60" s="4">
        <v>19199332.140000001</v>
      </c>
      <c r="F60" s="4">
        <v>25383316.870000001</v>
      </c>
      <c r="G60" s="16">
        <v>8046.5</v>
      </c>
      <c r="H60" s="35">
        <f t="shared" si="6"/>
        <v>2386.0476157335488</v>
      </c>
      <c r="I60" s="35">
        <f t="shared" si="7"/>
        <v>3154.578620518238</v>
      </c>
    </row>
    <row r="61" spans="1:9" x14ac:dyDescent="0.25">
      <c r="A61" s="1" t="s">
        <v>404</v>
      </c>
      <c r="B61" s="2" t="s">
        <v>138</v>
      </c>
      <c r="C61" s="2" t="s">
        <v>474</v>
      </c>
      <c r="D61" s="6">
        <v>1</v>
      </c>
      <c r="E61" s="4">
        <v>6156054</v>
      </c>
      <c r="F61" s="4">
        <v>6941002.1299999999</v>
      </c>
      <c r="G61" s="16">
        <v>1972.5</v>
      </c>
      <c r="H61" s="35">
        <f t="shared" si="6"/>
        <v>3120.9399239543727</v>
      </c>
      <c r="I61" s="35">
        <f t="shared" si="7"/>
        <v>3518.8857439797212</v>
      </c>
    </row>
    <row r="62" spans="1:9" x14ac:dyDescent="0.25">
      <c r="A62" s="1" t="s">
        <v>475</v>
      </c>
      <c r="B62" s="2" t="s">
        <v>140</v>
      </c>
      <c r="C62" s="2" t="s">
        <v>476</v>
      </c>
      <c r="D62" s="6">
        <v>1</v>
      </c>
      <c r="E62" s="4">
        <v>2995940.15</v>
      </c>
      <c r="F62" s="4">
        <v>3688795.53</v>
      </c>
      <c r="G62" s="16">
        <v>752</v>
      </c>
      <c r="H62" s="35">
        <f t="shared" si="6"/>
        <v>3983.9629654255318</v>
      </c>
      <c r="I62" s="35">
        <f t="shared" si="7"/>
        <v>4905.3132047872341</v>
      </c>
    </row>
    <row r="63" spans="1:9" x14ac:dyDescent="0.25">
      <c r="A63" s="1" t="s">
        <v>475</v>
      </c>
      <c r="B63" s="2" t="s">
        <v>142</v>
      </c>
      <c r="C63" s="2" t="s">
        <v>477</v>
      </c>
      <c r="D63" s="6">
        <v>0</v>
      </c>
      <c r="E63" s="4">
        <v>16308074.67</v>
      </c>
      <c r="F63" s="4">
        <v>20495010.75</v>
      </c>
      <c r="G63" s="16">
        <v>5671.2</v>
      </c>
      <c r="H63" s="35">
        <f t="shared" si="6"/>
        <v>2875.5950539568348</v>
      </c>
      <c r="I63" s="35">
        <f t="shared" si="7"/>
        <v>3613.8755025391451</v>
      </c>
    </row>
    <row r="64" spans="1:9" x14ac:dyDescent="0.25">
      <c r="A64" s="1" t="s">
        <v>478</v>
      </c>
      <c r="B64" s="2" t="s">
        <v>144</v>
      </c>
      <c r="C64" s="2" t="s">
        <v>479</v>
      </c>
      <c r="D64" s="6">
        <v>0</v>
      </c>
      <c r="E64" s="4">
        <v>2480756.94</v>
      </c>
      <c r="F64" s="4">
        <v>2997482.63</v>
      </c>
      <c r="G64" s="16">
        <v>781.9</v>
      </c>
      <c r="H64" s="35">
        <f t="shared" si="6"/>
        <v>3172.7291725284563</v>
      </c>
      <c r="I64" s="35">
        <f t="shared" si="7"/>
        <v>3833.5882210001278</v>
      </c>
    </row>
    <row r="65" spans="1:9" x14ac:dyDescent="0.25">
      <c r="A65" s="1" t="s">
        <v>478</v>
      </c>
      <c r="B65" s="2" t="s">
        <v>146</v>
      </c>
      <c r="C65" s="2" t="s">
        <v>480</v>
      </c>
      <c r="D65" s="6">
        <v>1</v>
      </c>
      <c r="E65" s="4">
        <v>1748521.87</v>
      </c>
      <c r="F65" s="4">
        <v>2138070.59</v>
      </c>
      <c r="G65" s="16">
        <v>564.5</v>
      </c>
      <c r="H65" s="35">
        <f t="shared" si="6"/>
        <v>3097.4700974313555</v>
      </c>
      <c r="I65" s="35">
        <f t="shared" si="7"/>
        <v>3787.5475465013283</v>
      </c>
    </row>
    <row r="66" spans="1:9" x14ac:dyDescent="0.25">
      <c r="A66" s="1" t="s">
        <v>481</v>
      </c>
      <c r="B66" s="2" t="s">
        <v>148</v>
      </c>
      <c r="C66" s="2" t="s">
        <v>482</v>
      </c>
      <c r="D66" s="6">
        <v>0</v>
      </c>
      <c r="E66" s="4">
        <v>2392881.87</v>
      </c>
      <c r="F66" s="4">
        <v>3001002.27</v>
      </c>
      <c r="G66" s="16">
        <v>949.3</v>
      </c>
      <c r="H66" s="35">
        <f t="shared" si="6"/>
        <v>2520.6803644790903</v>
      </c>
      <c r="I66" s="35">
        <f t="shared" si="7"/>
        <v>3161.2791214579165</v>
      </c>
    </row>
    <row r="67" spans="1:9" x14ac:dyDescent="0.25">
      <c r="A67" s="1" t="s">
        <v>483</v>
      </c>
      <c r="B67" s="2" t="s">
        <v>150</v>
      </c>
      <c r="C67" s="2" t="s">
        <v>484</v>
      </c>
      <c r="D67" s="6">
        <v>0</v>
      </c>
      <c r="E67" s="4">
        <v>4636146.5</v>
      </c>
      <c r="F67" s="4">
        <v>5473676.4800000004</v>
      </c>
      <c r="G67" s="16">
        <v>1741</v>
      </c>
      <c r="H67" s="35">
        <f t="shared" ref="H67:H82" si="8">E67/G67</f>
        <v>2662.921596783458</v>
      </c>
      <c r="I67" s="35">
        <f t="shared" ref="I67:I82" si="9">F67/G67</f>
        <v>3143.9841929925333</v>
      </c>
    </row>
    <row r="68" spans="1:9" x14ac:dyDescent="0.25">
      <c r="A68" s="1" t="s">
        <v>22</v>
      </c>
      <c r="B68" s="2" t="s">
        <v>152</v>
      </c>
      <c r="C68" s="2" t="s">
        <v>485</v>
      </c>
      <c r="D68" s="6">
        <v>1</v>
      </c>
      <c r="E68" s="4">
        <v>5636930.3600000003</v>
      </c>
      <c r="F68" s="4">
        <v>6898913.5300000003</v>
      </c>
      <c r="G68" s="16">
        <v>2128</v>
      </c>
      <c r="H68" s="35">
        <f t="shared" si="8"/>
        <v>2648.9334398496244</v>
      </c>
      <c r="I68" s="35">
        <f t="shared" si="9"/>
        <v>3241.9706437969926</v>
      </c>
    </row>
    <row r="69" spans="1:9" x14ac:dyDescent="0.25">
      <c r="A69" s="1" t="s">
        <v>52</v>
      </c>
      <c r="B69" s="2" t="s">
        <v>154</v>
      </c>
      <c r="C69" s="2" t="s">
        <v>486</v>
      </c>
      <c r="D69" s="6">
        <v>0</v>
      </c>
      <c r="E69" s="4">
        <v>6669349.3799999999</v>
      </c>
      <c r="F69" s="4">
        <v>8508093.0399999991</v>
      </c>
      <c r="G69" s="16">
        <v>2461.5</v>
      </c>
      <c r="H69" s="35">
        <f t="shared" si="8"/>
        <v>2709.4655210237661</v>
      </c>
      <c r="I69" s="35">
        <f t="shared" si="9"/>
        <v>3456.4668047938244</v>
      </c>
    </row>
    <row r="70" spans="1:9" x14ac:dyDescent="0.25">
      <c r="A70" s="1" t="s">
        <v>54</v>
      </c>
      <c r="B70" s="2" t="s">
        <v>156</v>
      </c>
      <c r="C70" s="2" t="s">
        <v>487</v>
      </c>
      <c r="D70" s="6">
        <v>0</v>
      </c>
      <c r="E70" s="4">
        <v>9289942.8300000001</v>
      </c>
      <c r="F70" s="4">
        <v>10853994.68</v>
      </c>
      <c r="G70" s="16">
        <v>3750.4</v>
      </c>
      <c r="H70" s="35">
        <f t="shared" si="8"/>
        <v>2477.0538689206483</v>
      </c>
      <c r="I70" s="35">
        <f t="shared" si="9"/>
        <v>2894.089878412969</v>
      </c>
    </row>
    <row r="71" spans="1:9" x14ac:dyDescent="0.25">
      <c r="A71" s="1" t="s">
        <v>488</v>
      </c>
      <c r="B71" s="2" t="s">
        <v>158</v>
      </c>
      <c r="C71" s="2" t="s">
        <v>489</v>
      </c>
      <c r="D71" s="6">
        <v>0</v>
      </c>
      <c r="E71" s="4">
        <v>9088101.9800000004</v>
      </c>
      <c r="F71" s="4">
        <v>11091605.779999999</v>
      </c>
      <c r="G71" s="16">
        <v>3612.5</v>
      </c>
      <c r="H71" s="35">
        <f t="shared" si="8"/>
        <v>2515.7375723183391</v>
      </c>
      <c r="I71" s="35">
        <f t="shared" si="9"/>
        <v>3070.3407003460206</v>
      </c>
    </row>
    <row r="72" spans="1:9" x14ac:dyDescent="0.25">
      <c r="A72" s="1" t="s">
        <v>490</v>
      </c>
      <c r="B72" s="2" t="s">
        <v>160</v>
      </c>
      <c r="C72" s="2" t="s">
        <v>491</v>
      </c>
      <c r="D72" s="6">
        <v>0</v>
      </c>
      <c r="E72" s="4">
        <v>4251140.68</v>
      </c>
      <c r="F72" s="4">
        <v>5598807.8799999999</v>
      </c>
      <c r="G72" s="16">
        <v>1609.7</v>
      </c>
      <c r="H72" s="35">
        <f t="shared" si="8"/>
        <v>2640.9521525750138</v>
      </c>
      <c r="I72" s="35">
        <f t="shared" si="9"/>
        <v>3478.168528297198</v>
      </c>
    </row>
    <row r="73" spans="1:9" x14ac:dyDescent="0.25">
      <c r="A73" s="1" t="s">
        <v>56</v>
      </c>
      <c r="B73" s="2" t="s">
        <v>162</v>
      </c>
      <c r="C73" s="2" t="s">
        <v>492</v>
      </c>
      <c r="D73" s="6">
        <v>0</v>
      </c>
      <c r="E73" s="4">
        <v>9076244.3300000001</v>
      </c>
      <c r="F73" s="4">
        <v>11103082.32</v>
      </c>
      <c r="G73" s="16">
        <v>3514.4</v>
      </c>
      <c r="H73" s="35">
        <f t="shared" si="8"/>
        <v>2582.5871642385614</v>
      </c>
      <c r="I73" s="35">
        <f t="shared" si="9"/>
        <v>3159.310926473936</v>
      </c>
    </row>
    <row r="74" spans="1:9" x14ac:dyDescent="0.25">
      <c r="A74" s="1" t="s">
        <v>493</v>
      </c>
      <c r="B74" s="2" t="s">
        <v>164</v>
      </c>
      <c r="C74" s="2" t="s">
        <v>494</v>
      </c>
      <c r="D74" s="6">
        <v>0</v>
      </c>
      <c r="E74" s="4">
        <v>4681113.8899999997</v>
      </c>
      <c r="F74" s="4">
        <v>5533948.1100000003</v>
      </c>
      <c r="G74" s="16">
        <v>1501.8</v>
      </c>
      <c r="H74" s="35">
        <f t="shared" si="8"/>
        <v>3117.0021907044879</v>
      </c>
      <c r="I74" s="35">
        <f t="shared" si="9"/>
        <v>3684.8768877347188</v>
      </c>
    </row>
    <row r="75" spans="1:9" x14ac:dyDescent="0.25">
      <c r="A75" s="1" t="s">
        <v>461</v>
      </c>
      <c r="B75" s="2" t="s">
        <v>166</v>
      </c>
      <c r="C75" s="2" t="s">
        <v>495</v>
      </c>
      <c r="D75" s="6">
        <v>0</v>
      </c>
      <c r="E75" s="4">
        <v>29604315.73</v>
      </c>
      <c r="F75" s="4">
        <v>33909941.729999997</v>
      </c>
      <c r="G75" s="16">
        <v>11276.9</v>
      </c>
      <c r="H75" s="35">
        <f t="shared" si="8"/>
        <v>2625.2175447153031</v>
      </c>
      <c r="I75" s="35">
        <f t="shared" si="9"/>
        <v>3007.0269072174087</v>
      </c>
    </row>
    <row r="76" spans="1:9" x14ac:dyDescent="0.25">
      <c r="A76" s="1" t="s">
        <v>496</v>
      </c>
      <c r="B76" s="2" t="s">
        <v>168</v>
      </c>
      <c r="C76" s="2" t="s">
        <v>497</v>
      </c>
      <c r="D76" s="6">
        <v>0</v>
      </c>
      <c r="E76" s="4">
        <v>14829565.52</v>
      </c>
      <c r="F76" s="4">
        <v>20415387.879999999</v>
      </c>
      <c r="G76" s="16">
        <v>5904.8</v>
      </c>
      <c r="H76" s="35">
        <f t="shared" si="8"/>
        <v>2511.4424739195229</v>
      </c>
      <c r="I76" s="35">
        <f t="shared" si="9"/>
        <v>3457.4224156618343</v>
      </c>
    </row>
    <row r="77" spans="1:9" x14ac:dyDescent="0.25">
      <c r="A77" s="1" t="s">
        <v>496</v>
      </c>
      <c r="B77" s="2" t="s">
        <v>170</v>
      </c>
      <c r="C77" s="2" t="s">
        <v>498</v>
      </c>
      <c r="D77" s="6">
        <v>1</v>
      </c>
      <c r="E77" s="4">
        <v>2547911.88</v>
      </c>
      <c r="F77" s="4">
        <v>3976862.86</v>
      </c>
      <c r="G77" s="16">
        <v>928.4</v>
      </c>
      <c r="H77" s="35">
        <f t="shared" si="8"/>
        <v>2744.4117621714777</v>
      </c>
      <c r="I77" s="35">
        <f t="shared" si="9"/>
        <v>4283.5661999138301</v>
      </c>
    </row>
    <row r="78" spans="1:9" x14ac:dyDescent="0.25">
      <c r="A78" s="1" t="s">
        <v>499</v>
      </c>
      <c r="B78" s="2" t="s">
        <v>172</v>
      </c>
      <c r="C78" s="2" t="s">
        <v>500</v>
      </c>
      <c r="D78" s="6">
        <v>0</v>
      </c>
      <c r="E78" s="4">
        <v>7001211.5599999996</v>
      </c>
      <c r="F78" s="4">
        <v>8967995.9399999995</v>
      </c>
      <c r="G78" s="16">
        <v>2844.4</v>
      </c>
      <c r="H78" s="35">
        <f t="shared" si="8"/>
        <v>2461.4018984671634</v>
      </c>
      <c r="I78" s="35">
        <f t="shared" si="9"/>
        <v>3152.8603360990014</v>
      </c>
    </row>
    <row r="79" spans="1:9" x14ac:dyDescent="0.25">
      <c r="A79" s="1" t="s">
        <v>421</v>
      </c>
      <c r="B79" s="2" t="s">
        <v>174</v>
      </c>
      <c r="C79" s="2" t="s">
        <v>501</v>
      </c>
      <c r="D79" s="6">
        <v>1</v>
      </c>
      <c r="E79" s="4">
        <v>2670626.02</v>
      </c>
      <c r="F79" s="4">
        <v>3369481.67</v>
      </c>
      <c r="G79" s="16">
        <v>856.7</v>
      </c>
      <c r="H79" s="35">
        <f t="shared" si="8"/>
        <v>3117.3409828411345</v>
      </c>
      <c r="I79" s="35">
        <f t="shared" si="9"/>
        <v>3933.0940469242437</v>
      </c>
    </row>
    <row r="80" spans="1:9" x14ac:dyDescent="0.25">
      <c r="A80" s="1" t="s">
        <v>502</v>
      </c>
      <c r="B80" s="2" t="s">
        <v>176</v>
      </c>
      <c r="C80" s="2" t="s">
        <v>503</v>
      </c>
      <c r="D80" s="6">
        <v>0</v>
      </c>
      <c r="E80" s="4">
        <v>5624837.4400000004</v>
      </c>
      <c r="F80" s="4">
        <v>7192933.3399999999</v>
      </c>
      <c r="G80" s="16">
        <v>2129.4</v>
      </c>
      <c r="H80" s="35">
        <f t="shared" si="8"/>
        <v>2641.5128392974548</v>
      </c>
      <c r="I80" s="35">
        <f t="shared" si="9"/>
        <v>3377.9155348924578</v>
      </c>
    </row>
    <row r="81" spans="1:9" x14ac:dyDescent="0.25">
      <c r="A81" s="1" t="s">
        <v>504</v>
      </c>
      <c r="B81" s="2" t="s">
        <v>178</v>
      </c>
      <c r="C81" s="2" t="s">
        <v>505</v>
      </c>
      <c r="D81" s="6">
        <v>1</v>
      </c>
      <c r="E81" s="4">
        <v>2962169.99</v>
      </c>
      <c r="F81" s="4">
        <v>3783908.3</v>
      </c>
      <c r="G81" s="16">
        <v>1154.5999999999999</v>
      </c>
      <c r="H81" s="35">
        <f t="shared" si="8"/>
        <v>2565.5378399445699</v>
      </c>
      <c r="I81" s="35">
        <f t="shared" si="9"/>
        <v>3277.2460592412958</v>
      </c>
    </row>
    <row r="82" spans="1:9" x14ac:dyDescent="0.25">
      <c r="A82" s="1" t="s">
        <v>58</v>
      </c>
      <c r="B82" s="2" t="s">
        <v>180</v>
      </c>
      <c r="C82" s="2" t="s">
        <v>506</v>
      </c>
      <c r="D82" s="6">
        <v>0</v>
      </c>
      <c r="E82" s="4">
        <v>18497769.510000002</v>
      </c>
      <c r="F82" s="4">
        <v>23475836.539999999</v>
      </c>
      <c r="G82" s="16">
        <v>6928.1</v>
      </c>
      <c r="H82" s="35">
        <f t="shared" si="8"/>
        <v>2669.9628339660226</v>
      </c>
      <c r="I82" s="35">
        <f t="shared" si="9"/>
        <v>3388.4956250631485</v>
      </c>
    </row>
    <row r="83" spans="1:9" x14ac:dyDescent="0.25">
      <c r="A83" s="1" t="s">
        <v>464</v>
      </c>
      <c r="B83" s="2" t="s">
        <v>182</v>
      </c>
      <c r="C83" s="2" t="s">
        <v>507</v>
      </c>
      <c r="D83" s="6">
        <v>0</v>
      </c>
      <c r="E83" s="4">
        <v>4955551.5199999996</v>
      </c>
      <c r="F83" s="4">
        <v>6417751.0899999999</v>
      </c>
      <c r="G83" s="16">
        <v>1731</v>
      </c>
      <c r="H83" s="35">
        <f t="shared" ref="H83:H98" si="10">E83/G83</f>
        <v>2862.825834777585</v>
      </c>
      <c r="I83" s="35">
        <f t="shared" ref="I83:I98" si="11">F83/G83</f>
        <v>3707.5396244945118</v>
      </c>
    </row>
    <row r="84" spans="1:9" x14ac:dyDescent="0.25">
      <c r="A84" s="1" t="s">
        <v>508</v>
      </c>
      <c r="B84" s="2" t="s">
        <v>184</v>
      </c>
      <c r="C84" s="2" t="s">
        <v>509</v>
      </c>
      <c r="D84" s="6">
        <v>0</v>
      </c>
      <c r="E84" s="4">
        <v>2378233.38</v>
      </c>
      <c r="F84" s="4">
        <v>2820858.2</v>
      </c>
      <c r="G84" s="16">
        <v>841.9</v>
      </c>
      <c r="H84" s="35">
        <f t="shared" si="10"/>
        <v>2824.8406936690817</v>
      </c>
      <c r="I84" s="35">
        <f t="shared" si="11"/>
        <v>3350.5858177930872</v>
      </c>
    </row>
    <row r="85" spans="1:9" x14ac:dyDescent="0.25">
      <c r="A85" s="1" t="s">
        <v>455</v>
      </c>
      <c r="B85" s="2" t="s">
        <v>186</v>
      </c>
      <c r="C85" s="2" t="s">
        <v>510</v>
      </c>
      <c r="D85" s="6">
        <v>0</v>
      </c>
      <c r="E85" s="4">
        <v>19843731.170000002</v>
      </c>
      <c r="F85" s="4">
        <v>23269374.5</v>
      </c>
      <c r="G85" s="16">
        <v>7263.4</v>
      </c>
      <c r="H85" s="35">
        <f t="shared" si="10"/>
        <v>2732.0168474818961</v>
      </c>
      <c r="I85" s="35">
        <f t="shared" si="11"/>
        <v>3203.6476718891981</v>
      </c>
    </row>
    <row r="86" spans="1:9" x14ac:dyDescent="0.25">
      <c r="A86" s="1" t="s">
        <v>60</v>
      </c>
      <c r="B86" s="2" t="s">
        <v>188</v>
      </c>
      <c r="C86" s="2" t="s">
        <v>511</v>
      </c>
      <c r="D86" s="6">
        <v>0</v>
      </c>
      <c r="E86" s="4">
        <v>5554614.6399999997</v>
      </c>
      <c r="F86" s="4">
        <v>7537674.0199999996</v>
      </c>
      <c r="G86" s="16">
        <v>2182.3000000000002</v>
      </c>
      <c r="H86" s="35">
        <f t="shared" si="10"/>
        <v>2545.3029555973053</v>
      </c>
      <c r="I86" s="35">
        <f t="shared" si="11"/>
        <v>3454.0044998396183</v>
      </c>
    </row>
    <row r="87" spans="1:9" x14ac:dyDescent="0.25">
      <c r="A87" s="1" t="s">
        <v>30</v>
      </c>
      <c r="B87" s="2" t="s">
        <v>190</v>
      </c>
      <c r="C87" s="2" t="s">
        <v>512</v>
      </c>
      <c r="D87" s="6">
        <v>1</v>
      </c>
      <c r="E87" s="4">
        <v>794360.43</v>
      </c>
      <c r="F87" s="4">
        <v>1255455.96</v>
      </c>
      <c r="G87" s="16">
        <v>293.8</v>
      </c>
      <c r="H87" s="35">
        <f t="shared" si="10"/>
        <v>2703.7455071477198</v>
      </c>
      <c r="I87" s="35">
        <f t="shared" si="11"/>
        <v>4273.1652825051051</v>
      </c>
    </row>
    <row r="88" spans="1:9" x14ac:dyDescent="0.25">
      <c r="A88" s="1" t="s">
        <v>386</v>
      </c>
      <c r="B88" s="2" t="s">
        <v>192</v>
      </c>
      <c r="C88" s="2" t="s">
        <v>513</v>
      </c>
      <c r="D88" s="6">
        <v>0</v>
      </c>
      <c r="E88" s="4">
        <v>305865717.60000002</v>
      </c>
      <c r="F88" s="4">
        <v>492815282.32999998</v>
      </c>
      <c r="G88" s="16">
        <v>80174.3</v>
      </c>
      <c r="H88" s="35">
        <f t="shared" si="10"/>
        <v>3815.00951801263</v>
      </c>
      <c r="I88" s="35">
        <f t="shared" si="11"/>
        <v>6146.7986914759467</v>
      </c>
    </row>
    <row r="89" spans="1:9" x14ac:dyDescent="0.25">
      <c r="A89" s="1" t="s">
        <v>514</v>
      </c>
      <c r="B89" s="2" t="s">
        <v>194</v>
      </c>
      <c r="C89" s="2" t="s">
        <v>515</v>
      </c>
      <c r="D89" s="6">
        <v>1</v>
      </c>
      <c r="E89" s="4">
        <v>2438136.06</v>
      </c>
      <c r="F89" s="4">
        <v>3171407.73</v>
      </c>
      <c r="G89" s="16">
        <v>876.8</v>
      </c>
      <c r="H89" s="35">
        <f t="shared" si="10"/>
        <v>2780.7208713503651</v>
      </c>
      <c r="I89" s="35">
        <f t="shared" si="11"/>
        <v>3617.0252395072994</v>
      </c>
    </row>
    <row r="90" spans="1:9" x14ac:dyDescent="0.25">
      <c r="A90" s="1" t="s">
        <v>516</v>
      </c>
      <c r="B90" s="2" t="s">
        <v>196</v>
      </c>
      <c r="C90" s="2" t="s">
        <v>517</v>
      </c>
      <c r="D90" s="6">
        <v>0</v>
      </c>
      <c r="E90" s="4">
        <v>13334249.51</v>
      </c>
      <c r="F90" s="4">
        <v>15717676.98</v>
      </c>
      <c r="G90" s="16">
        <v>5115.8</v>
      </c>
      <c r="H90" s="35">
        <f t="shared" si="10"/>
        <v>2606.4837386137065</v>
      </c>
      <c r="I90" s="35">
        <f t="shared" si="11"/>
        <v>3072.3790961335471</v>
      </c>
    </row>
    <row r="91" spans="1:9" x14ac:dyDescent="0.25">
      <c r="A91" s="1" t="s">
        <v>518</v>
      </c>
      <c r="B91" s="2" t="s">
        <v>198</v>
      </c>
      <c r="C91" s="2" t="s">
        <v>519</v>
      </c>
      <c r="D91" s="6">
        <v>0</v>
      </c>
      <c r="E91" s="4">
        <v>9998924.5999999996</v>
      </c>
      <c r="F91" s="4">
        <v>12713647.4</v>
      </c>
      <c r="G91" s="16">
        <v>3968.4</v>
      </c>
      <c r="H91" s="35">
        <f t="shared" si="10"/>
        <v>2519.6362765850217</v>
      </c>
      <c r="I91" s="35">
        <f t="shared" si="11"/>
        <v>3203.7212478580786</v>
      </c>
    </row>
    <row r="92" spans="1:9" x14ac:dyDescent="0.25">
      <c r="A92" s="1" t="s">
        <v>400</v>
      </c>
      <c r="B92" s="2" t="s">
        <v>200</v>
      </c>
      <c r="C92" s="2" t="s">
        <v>520</v>
      </c>
      <c r="D92" s="6">
        <v>0</v>
      </c>
      <c r="E92" s="4">
        <v>29338877.550000001</v>
      </c>
      <c r="F92" s="4">
        <v>33815630.729999997</v>
      </c>
      <c r="G92" s="16">
        <v>9966.2000000000007</v>
      </c>
      <c r="H92" s="35">
        <f t="shared" si="10"/>
        <v>2943.8379271939152</v>
      </c>
      <c r="I92" s="35">
        <f t="shared" si="11"/>
        <v>3393.0315195360313</v>
      </c>
    </row>
    <row r="93" spans="1:9" x14ac:dyDescent="0.25">
      <c r="A93" s="1" t="s">
        <v>521</v>
      </c>
      <c r="B93" s="2" t="s">
        <v>202</v>
      </c>
      <c r="C93" s="2" t="s">
        <v>522</v>
      </c>
      <c r="D93" s="6">
        <v>0</v>
      </c>
      <c r="E93" s="4">
        <v>8583932.9900000002</v>
      </c>
      <c r="F93" s="4">
        <v>11371119.310000001</v>
      </c>
      <c r="G93" s="16">
        <v>3413.5</v>
      </c>
      <c r="H93" s="35">
        <f t="shared" si="10"/>
        <v>2514.701330013183</v>
      </c>
      <c r="I93" s="35">
        <f t="shared" si="11"/>
        <v>3331.219953127289</v>
      </c>
    </row>
    <row r="94" spans="1:9" x14ac:dyDescent="0.25">
      <c r="A94" s="1" t="s">
        <v>62</v>
      </c>
      <c r="B94" s="2" t="s">
        <v>204</v>
      </c>
      <c r="C94" s="2" t="s">
        <v>523</v>
      </c>
      <c r="D94" s="6">
        <v>0</v>
      </c>
      <c r="E94" s="4">
        <v>11263837.32</v>
      </c>
      <c r="F94" s="4">
        <v>15465340.18</v>
      </c>
      <c r="G94" s="16">
        <v>4628.6000000000004</v>
      </c>
      <c r="H94" s="35">
        <f t="shared" si="10"/>
        <v>2433.5300782093937</v>
      </c>
      <c r="I94" s="35">
        <f t="shared" si="11"/>
        <v>3341.2565743421333</v>
      </c>
    </row>
    <row r="95" spans="1:9" x14ac:dyDescent="0.25">
      <c r="A95" s="1" t="s">
        <v>524</v>
      </c>
      <c r="B95" s="2" t="s">
        <v>206</v>
      </c>
      <c r="C95" s="2" t="s">
        <v>525</v>
      </c>
      <c r="D95" s="6">
        <v>0</v>
      </c>
      <c r="E95" s="4">
        <v>4937783.07</v>
      </c>
      <c r="F95" s="4">
        <v>6264878.75</v>
      </c>
      <c r="G95" s="16">
        <v>1944.4</v>
      </c>
      <c r="H95" s="35">
        <f t="shared" si="10"/>
        <v>2539.489338613454</v>
      </c>
      <c r="I95" s="35">
        <f t="shared" si="11"/>
        <v>3222.0112888294589</v>
      </c>
    </row>
    <row r="96" spans="1:9" x14ac:dyDescent="0.25">
      <c r="A96" s="1" t="s">
        <v>458</v>
      </c>
      <c r="B96" s="2" t="s">
        <v>208</v>
      </c>
      <c r="C96" s="2" t="s">
        <v>526</v>
      </c>
      <c r="D96" s="6">
        <v>0</v>
      </c>
      <c r="E96" s="4">
        <v>18286344.280000001</v>
      </c>
      <c r="F96" s="4">
        <v>23339722.039999999</v>
      </c>
      <c r="G96" s="16">
        <v>7334.3</v>
      </c>
      <c r="H96" s="35">
        <f t="shared" si="10"/>
        <v>2493.2637443246117</v>
      </c>
      <c r="I96" s="35">
        <f t="shared" si="11"/>
        <v>3182.2698880602102</v>
      </c>
    </row>
    <row r="97" spans="1:9" x14ac:dyDescent="0.25">
      <c r="A97" s="1" t="s">
        <v>527</v>
      </c>
      <c r="B97" s="2" t="s">
        <v>210</v>
      </c>
      <c r="C97" s="2" t="s">
        <v>528</v>
      </c>
      <c r="D97" s="6">
        <v>0</v>
      </c>
      <c r="E97" s="4">
        <v>7044925.4900000002</v>
      </c>
      <c r="F97" s="4">
        <v>8693565.8399999999</v>
      </c>
      <c r="G97" s="16">
        <v>2566</v>
      </c>
      <c r="H97" s="35">
        <f t="shared" si="10"/>
        <v>2745.4892790335152</v>
      </c>
      <c r="I97" s="35">
        <f t="shared" si="11"/>
        <v>3387.983569758379</v>
      </c>
    </row>
    <row r="98" spans="1:9" x14ac:dyDescent="0.25">
      <c r="A98" s="1" t="s">
        <v>64</v>
      </c>
      <c r="B98" s="2" t="s">
        <v>212</v>
      </c>
      <c r="C98" s="2" t="s">
        <v>529</v>
      </c>
      <c r="D98" s="6">
        <v>0</v>
      </c>
      <c r="E98" s="4">
        <v>3378637.37</v>
      </c>
      <c r="F98" s="4">
        <v>4333862.53</v>
      </c>
      <c r="G98" s="16">
        <v>1376.9</v>
      </c>
      <c r="H98" s="35">
        <f t="shared" si="10"/>
        <v>2453.8001089403733</v>
      </c>
      <c r="I98" s="35">
        <f t="shared" si="11"/>
        <v>3147.55067906166</v>
      </c>
    </row>
    <row r="99" spans="1:9" x14ac:dyDescent="0.25">
      <c r="A99" s="1" t="s">
        <v>530</v>
      </c>
      <c r="B99" s="2" t="s">
        <v>214</v>
      </c>
      <c r="C99" s="2" t="s">
        <v>531</v>
      </c>
      <c r="D99" s="6">
        <v>0</v>
      </c>
      <c r="E99" s="4">
        <v>6712497.1500000004</v>
      </c>
      <c r="F99" s="4">
        <v>8849470.4399999995</v>
      </c>
      <c r="G99" s="16">
        <v>2681.6</v>
      </c>
      <c r="H99" s="35">
        <f t="shared" ref="H99:H114" si="12">E99/G99</f>
        <v>2503.1686866050122</v>
      </c>
      <c r="I99" s="35">
        <f t="shared" ref="I99:I114" si="13">F99/G99</f>
        <v>3300.0710173031025</v>
      </c>
    </row>
    <row r="100" spans="1:9" x14ac:dyDescent="0.25">
      <c r="A100" s="1" t="s">
        <v>514</v>
      </c>
      <c r="B100" s="2" t="s">
        <v>216</v>
      </c>
      <c r="C100" s="2" t="s">
        <v>532</v>
      </c>
      <c r="D100" s="6">
        <v>0</v>
      </c>
      <c r="E100" s="4">
        <v>11133981.6</v>
      </c>
      <c r="F100" s="4">
        <v>14417553.42</v>
      </c>
      <c r="G100" s="16">
        <v>4507.6000000000004</v>
      </c>
      <c r="H100" s="35">
        <f t="shared" si="12"/>
        <v>2470.0464992457182</v>
      </c>
      <c r="I100" s="35">
        <f t="shared" si="13"/>
        <v>3198.4988508297097</v>
      </c>
    </row>
    <row r="101" spans="1:9" x14ac:dyDescent="0.25">
      <c r="A101" s="1" t="s">
        <v>533</v>
      </c>
      <c r="B101" s="2" t="s">
        <v>218</v>
      </c>
      <c r="C101" s="2" t="s">
        <v>534</v>
      </c>
      <c r="D101" s="6">
        <v>0</v>
      </c>
      <c r="E101" s="4">
        <v>6679773.7400000002</v>
      </c>
      <c r="F101" s="4">
        <v>8504012.4100000001</v>
      </c>
      <c r="G101" s="16">
        <v>2544.1999999999998</v>
      </c>
      <c r="H101" s="35">
        <f t="shared" si="12"/>
        <v>2625.4908183318926</v>
      </c>
      <c r="I101" s="35">
        <f t="shared" si="13"/>
        <v>3342.5093978460814</v>
      </c>
    </row>
    <row r="102" spans="1:9" x14ac:dyDescent="0.25">
      <c r="A102" s="1" t="s">
        <v>535</v>
      </c>
      <c r="B102" s="2" t="s">
        <v>220</v>
      </c>
      <c r="C102" s="2" t="s">
        <v>536</v>
      </c>
      <c r="D102" s="6">
        <v>0</v>
      </c>
      <c r="E102" s="4">
        <v>8433118.8900000006</v>
      </c>
      <c r="F102" s="4">
        <v>10649251.32</v>
      </c>
      <c r="G102" s="16">
        <v>3479.4</v>
      </c>
      <c r="H102" s="35">
        <f t="shared" si="12"/>
        <v>2423.72790998448</v>
      </c>
      <c r="I102" s="35">
        <f t="shared" si="13"/>
        <v>3060.6573892050355</v>
      </c>
    </row>
    <row r="103" spans="1:9" x14ac:dyDescent="0.25">
      <c r="A103" s="1" t="s">
        <v>537</v>
      </c>
      <c r="B103" s="2" t="s">
        <v>222</v>
      </c>
      <c r="C103" s="2" t="s">
        <v>538</v>
      </c>
      <c r="D103" s="6">
        <v>0</v>
      </c>
      <c r="E103" s="4">
        <v>3911599.45</v>
      </c>
      <c r="F103" s="4">
        <v>5017580.21</v>
      </c>
      <c r="G103" s="16">
        <v>1362</v>
      </c>
      <c r="H103" s="35">
        <f t="shared" si="12"/>
        <v>2871.9526064610868</v>
      </c>
      <c r="I103" s="35">
        <f t="shared" si="13"/>
        <v>3683.9795961820851</v>
      </c>
    </row>
    <row r="104" spans="1:9" x14ac:dyDescent="0.25">
      <c r="A104" s="1" t="s">
        <v>66</v>
      </c>
      <c r="B104" s="2" t="s">
        <v>224</v>
      </c>
      <c r="C104" s="2" t="s">
        <v>539</v>
      </c>
      <c r="D104" s="6">
        <v>0</v>
      </c>
      <c r="E104" s="4">
        <v>7903062.5700000003</v>
      </c>
      <c r="F104" s="4">
        <v>9308075.5</v>
      </c>
      <c r="G104" s="16">
        <v>2825.2</v>
      </c>
      <c r="H104" s="35">
        <f t="shared" si="12"/>
        <v>2797.3462303553733</v>
      </c>
      <c r="I104" s="35">
        <f t="shared" si="13"/>
        <v>3294.6607319835766</v>
      </c>
    </row>
    <row r="105" spans="1:9" x14ac:dyDescent="0.25">
      <c r="A105" s="1" t="s">
        <v>400</v>
      </c>
      <c r="B105" s="2" t="s">
        <v>226</v>
      </c>
      <c r="C105" s="2" t="s">
        <v>540</v>
      </c>
      <c r="D105" s="6">
        <v>1</v>
      </c>
      <c r="E105" s="4">
        <v>2228942.91</v>
      </c>
      <c r="F105" s="4">
        <v>2807321.22</v>
      </c>
      <c r="G105" s="16">
        <v>910.4</v>
      </c>
      <c r="H105" s="35">
        <f t="shared" si="12"/>
        <v>2448.3116322495607</v>
      </c>
      <c r="I105" s="35">
        <f t="shared" si="13"/>
        <v>3083.6129393673114</v>
      </c>
    </row>
    <row r="106" spans="1:9" x14ac:dyDescent="0.25">
      <c r="A106" s="1" t="s">
        <v>68</v>
      </c>
      <c r="B106" s="2" t="s">
        <v>228</v>
      </c>
      <c r="C106" s="2" t="s">
        <v>541</v>
      </c>
      <c r="D106" s="6">
        <v>0</v>
      </c>
      <c r="E106" s="4">
        <v>2386757.23</v>
      </c>
      <c r="F106" s="4">
        <v>2698855.32</v>
      </c>
      <c r="G106" s="16">
        <v>780.4</v>
      </c>
      <c r="H106" s="35">
        <f t="shared" si="12"/>
        <v>3058.3767683239366</v>
      </c>
      <c r="I106" s="35">
        <f t="shared" si="13"/>
        <v>3458.297437211686</v>
      </c>
    </row>
    <row r="107" spans="1:9" x14ac:dyDescent="0.25">
      <c r="A107" s="1" t="s">
        <v>406</v>
      </c>
      <c r="B107" s="2" t="s">
        <v>230</v>
      </c>
      <c r="C107" s="2" t="s">
        <v>542</v>
      </c>
      <c r="D107" s="6">
        <v>0</v>
      </c>
      <c r="E107" s="4">
        <v>17624197.100000001</v>
      </c>
      <c r="F107" s="4">
        <v>23916239.530000001</v>
      </c>
      <c r="G107" s="16">
        <v>7499.1</v>
      </c>
      <c r="H107" s="35">
        <f t="shared" si="12"/>
        <v>2350.1749676627865</v>
      </c>
      <c r="I107" s="35">
        <f t="shared" si="13"/>
        <v>3189.2146430905041</v>
      </c>
    </row>
    <row r="108" spans="1:9" x14ac:dyDescent="0.25">
      <c r="A108" s="1" t="s">
        <v>543</v>
      </c>
      <c r="B108" s="2" t="s">
        <v>232</v>
      </c>
      <c r="C108" s="2" t="s">
        <v>544</v>
      </c>
      <c r="D108" s="6">
        <v>0</v>
      </c>
      <c r="E108" s="4">
        <v>7463505.3300000001</v>
      </c>
      <c r="F108" s="4">
        <v>9987372.6199999992</v>
      </c>
      <c r="G108" s="16">
        <v>2764.3</v>
      </c>
      <c r="H108" s="35">
        <f t="shared" si="12"/>
        <v>2699.962135079405</v>
      </c>
      <c r="I108" s="35">
        <f t="shared" si="13"/>
        <v>3612.9843432333678</v>
      </c>
    </row>
    <row r="109" spans="1:9" x14ac:dyDescent="0.25">
      <c r="A109" s="1" t="s">
        <v>70</v>
      </c>
      <c r="B109" s="2" t="s">
        <v>234</v>
      </c>
      <c r="C109" s="2" t="s">
        <v>545</v>
      </c>
      <c r="D109" s="6">
        <v>0</v>
      </c>
      <c r="E109" s="4">
        <v>7197557.7199999997</v>
      </c>
      <c r="F109" s="4">
        <v>9256522.8900000006</v>
      </c>
      <c r="G109" s="16">
        <v>2675.1</v>
      </c>
      <c r="H109" s="35">
        <f t="shared" si="12"/>
        <v>2690.5752009270682</v>
      </c>
      <c r="I109" s="35">
        <f t="shared" si="13"/>
        <v>3460.2530335314573</v>
      </c>
    </row>
    <row r="110" spans="1:9" x14ac:dyDescent="0.25">
      <c r="A110" s="1" t="s">
        <v>546</v>
      </c>
      <c r="B110" s="2" t="s">
        <v>236</v>
      </c>
      <c r="C110" s="2" t="s">
        <v>547</v>
      </c>
      <c r="D110" s="6">
        <v>0</v>
      </c>
      <c r="E110" s="4">
        <v>10867203.369999999</v>
      </c>
      <c r="F110" s="4">
        <v>13142361.68</v>
      </c>
      <c r="G110" s="16">
        <v>4198.2</v>
      </c>
      <c r="H110" s="35">
        <f t="shared" si="12"/>
        <v>2588.5387475584776</v>
      </c>
      <c r="I110" s="35">
        <f t="shared" si="13"/>
        <v>3130.4753656328903</v>
      </c>
    </row>
    <row r="111" spans="1:9" x14ac:dyDescent="0.25">
      <c r="A111" s="1" t="s">
        <v>548</v>
      </c>
      <c r="B111" s="2" t="s">
        <v>238</v>
      </c>
      <c r="C111" s="2" t="s">
        <v>549</v>
      </c>
      <c r="D111" s="6">
        <v>0</v>
      </c>
      <c r="E111" s="4">
        <v>6459339.0800000001</v>
      </c>
      <c r="F111" s="4">
        <v>8431767.8000000007</v>
      </c>
      <c r="G111" s="16">
        <v>2730</v>
      </c>
      <c r="H111" s="35">
        <f t="shared" si="12"/>
        <v>2366.0582710622712</v>
      </c>
      <c r="I111" s="35">
        <f t="shared" si="13"/>
        <v>3088.5596336996341</v>
      </c>
    </row>
    <row r="112" spans="1:9" x14ac:dyDescent="0.25">
      <c r="A112" s="1" t="s">
        <v>550</v>
      </c>
      <c r="B112" s="2" t="s">
        <v>240</v>
      </c>
      <c r="C112" s="2" t="s">
        <v>551</v>
      </c>
      <c r="D112" s="6">
        <v>0</v>
      </c>
      <c r="E112" s="4">
        <f>5370331.65+1892526.75</f>
        <v>7262858.4000000004</v>
      </c>
      <c r="F112" s="4">
        <v>8926109.0399999991</v>
      </c>
      <c r="G112" s="16">
        <v>2633</v>
      </c>
      <c r="H112" s="35">
        <f t="shared" si="12"/>
        <v>2758.3966578047857</v>
      </c>
      <c r="I112" s="35">
        <f t="shared" si="13"/>
        <v>3390.0907861754649</v>
      </c>
    </row>
    <row r="113" spans="1:9" x14ac:dyDescent="0.25">
      <c r="A113" s="1" t="s">
        <v>54</v>
      </c>
      <c r="B113" s="2" t="s">
        <v>242</v>
      </c>
      <c r="C113" s="2" t="s">
        <v>552</v>
      </c>
      <c r="D113" s="6">
        <v>1</v>
      </c>
      <c r="E113" s="4">
        <v>4065512.79</v>
      </c>
      <c r="F113" s="4">
        <v>5141779.4800000004</v>
      </c>
      <c r="G113" s="16">
        <v>1357.2</v>
      </c>
      <c r="H113" s="35">
        <f t="shared" si="12"/>
        <v>2995.5148762157382</v>
      </c>
      <c r="I113" s="35">
        <f t="shared" si="13"/>
        <v>3788.5201002063072</v>
      </c>
    </row>
    <row r="114" spans="1:9" x14ac:dyDescent="0.25">
      <c r="A114" s="1" t="s">
        <v>553</v>
      </c>
      <c r="B114" s="2" t="s">
        <v>244</v>
      </c>
      <c r="C114" s="2" t="s">
        <v>554</v>
      </c>
      <c r="D114" s="6">
        <v>0</v>
      </c>
      <c r="E114" s="4">
        <v>16291350.869999999</v>
      </c>
      <c r="F114" s="4">
        <v>18281988.98</v>
      </c>
      <c r="G114" s="16">
        <v>6118.3</v>
      </c>
      <c r="H114" s="35">
        <f t="shared" si="12"/>
        <v>2662.725082130657</v>
      </c>
      <c r="I114" s="35">
        <f t="shared" si="13"/>
        <v>2988.0831243972998</v>
      </c>
    </row>
    <row r="115" spans="1:9" x14ac:dyDescent="0.25">
      <c r="A115" s="1" t="s">
        <v>555</v>
      </c>
      <c r="B115" s="2" t="s">
        <v>246</v>
      </c>
      <c r="C115" s="2" t="s">
        <v>556</v>
      </c>
      <c r="D115" s="6">
        <v>0</v>
      </c>
      <c r="E115" s="4">
        <v>8120851.8600000003</v>
      </c>
      <c r="F115" s="4">
        <v>11504241.369999999</v>
      </c>
      <c r="G115" s="16">
        <v>3170</v>
      </c>
      <c r="H115" s="35">
        <f t="shared" ref="H115:H130" si="14">E115/G115</f>
        <v>2561.7829211356466</v>
      </c>
      <c r="I115" s="35">
        <f t="shared" ref="I115:I130" si="15">F115/G115</f>
        <v>3629.0982239747632</v>
      </c>
    </row>
    <row r="116" spans="1:9" x14ac:dyDescent="0.25">
      <c r="A116" s="1" t="s">
        <v>72</v>
      </c>
      <c r="B116" s="2" t="s">
        <v>248</v>
      </c>
      <c r="C116" s="2" t="s">
        <v>557</v>
      </c>
      <c r="D116" s="6">
        <v>0</v>
      </c>
      <c r="E116" s="4">
        <v>4390170.45</v>
      </c>
      <c r="F116" s="4">
        <v>5442516.1399999997</v>
      </c>
      <c r="G116" s="16">
        <v>1669.1</v>
      </c>
      <c r="H116" s="35">
        <f t="shared" si="14"/>
        <v>2630.2620873524656</v>
      </c>
      <c r="I116" s="35">
        <f t="shared" si="15"/>
        <v>3260.7489904739082</v>
      </c>
    </row>
    <row r="117" spans="1:9" x14ac:dyDescent="0.25">
      <c r="A117" s="1" t="s">
        <v>558</v>
      </c>
      <c r="B117" s="2" t="s">
        <v>250</v>
      </c>
      <c r="C117" s="2" t="s">
        <v>559</v>
      </c>
      <c r="D117" s="6">
        <v>0</v>
      </c>
      <c r="E117" s="4">
        <v>8052837.8099999996</v>
      </c>
      <c r="F117" s="4">
        <v>10011761.17</v>
      </c>
      <c r="G117" s="16">
        <v>3436.7</v>
      </c>
      <c r="H117" s="35">
        <f t="shared" si="14"/>
        <v>2343.1890505426718</v>
      </c>
      <c r="I117" s="35">
        <f t="shared" si="15"/>
        <v>2913.1903192015598</v>
      </c>
    </row>
    <row r="118" spans="1:9" x14ac:dyDescent="0.25">
      <c r="A118" s="1" t="s">
        <v>560</v>
      </c>
      <c r="B118" s="2" t="s">
        <v>252</v>
      </c>
      <c r="C118" s="2" t="s">
        <v>561</v>
      </c>
      <c r="D118" s="6">
        <v>0</v>
      </c>
      <c r="E118" s="4">
        <v>2226194.04</v>
      </c>
      <c r="F118" s="4">
        <v>2749320.5</v>
      </c>
      <c r="G118" s="16">
        <v>894.2</v>
      </c>
      <c r="H118" s="35">
        <f t="shared" si="14"/>
        <v>2489.5929769626482</v>
      </c>
      <c r="I118" s="35">
        <f t="shared" si="15"/>
        <v>3074.6147394318941</v>
      </c>
    </row>
    <row r="119" spans="1:9" x14ac:dyDescent="0.25">
      <c r="A119" s="1" t="s">
        <v>421</v>
      </c>
      <c r="B119" s="2" t="s">
        <v>254</v>
      </c>
      <c r="C119" s="2" t="s">
        <v>562</v>
      </c>
      <c r="D119" s="6">
        <v>0</v>
      </c>
      <c r="E119" s="4">
        <v>4395422.3899999997</v>
      </c>
      <c r="F119" s="4">
        <v>5616108.8399999999</v>
      </c>
      <c r="G119" s="16">
        <v>1923.8</v>
      </c>
      <c r="H119" s="35">
        <f t="shared" si="14"/>
        <v>2284.7605728246176</v>
      </c>
      <c r="I119" s="35">
        <f t="shared" si="15"/>
        <v>2919.2789479155836</v>
      </c>
    </row>
    <row r="120" spans="1:9" x14ac:dyDescent="0.25">
      <c r="A120" s="1" t="s">
        <v>74</v>
      </c>
      <c r="B120" s="2" t="s">
        <v>256</v>
      </c>
      <c r="C120" s="2" t="s">
        <v>563</v>
      </c>
      <c r="D120" s="6">
        <v>0</v>
      </c>
      <c r="E120" s="4">
        <v>4283613.3499999996</v>
      </c>
      <c r="F120" s="4">
        <v>5332370.07</v>
      </c>
      <c r="G120" s="16">
        <v>1522.3</v>
      </c>
      <c r="H120" s="35">
        <f t="shared" si="14"/>
        <v>2813.908789331932</v>
      </c>
      <c r="I120" s="35">
        <f t="shared" si="15"/>
        <v>3502.8378571897788</v>
      </c>
    </row>
    <row r="121" spans="1:9" x14ac:dyDescent="0.25">
      <c r="A121" s="1" t="s">
        <v>402</v>
      </c>
      <c r="B121" s="2" t="s">
        <v>258</v>
      </c>
      <c r="C121" s="2" t="s">
        <v>564</v>
      </c>
      <c r="D121" s="6">
        <v>1</v>
      </c>
      <c r="E121" s="4">
        <v>5055475.6100000003</v>
      </c>
      <c r="F121" s="4">
        <v>6241209.9500000002</v>
      </c>
      <c r="G121" s="16">
        <v>1854.3</v>
      </c>
      <c r="H121" s="35">
        <f t="shared" si="14"/>
        <v>2726.3525912743357</v>
      </c>
      <c r="I121" s="35">
        <f t="shared" si="15"/>
        <v>3365.8037804023083</v>
      </c>
    </row>
    <row r="122" spans="1:9" x14ac:dyDescent="0.25">
      <c r="A122" s="1" t="s">
        <v>565</v>
      </c>
      <c r="B122" s="2" t="s">
        <v>260</v>
      </c>
      <c r="C122" s="2" t="s">
        <v>566</v>
      </c>
      <c r="D122" s="6">
        <v>0</v>
      </c>
      <c r="E122" s="4">
        <v>5384855.1699999999</v>
      </c>
      <c r="F122" s="4">
        <v>7012591.9800000004</v>
      </c>
      <c r="G122" s="16">
        <v>1935.2</v>
      </c>
      <c r="H122" s="35">
        <f t="shared" si="14"/>
        <v>2782.5832833815625</v>
      </c>
      <c r="I122" s="35">
        <f t="shared" si="15"/>
        <v>3623.7039995866062</v>
      </c>
    </row>
    <row r="123" spans="1:9" x14ac:dyDescent="0.25">
      <c r="A123" s="1" t="s">
        <v>567</v>
      </c>
      <c r="B123" s="2" t="s">
        <v>262</v>
      </c>
      <c r="C123" s="2" t="s">
        <v>568</v>
      </c>
      <c r="D123" s="6">
        <v>0</v>
      </c>
      <c r="E123" s="4">
        <v>10153855.18</v>
      </c>
      <c r="F123" s="4">
        <v>13634034.210000001</v>
      </c>
      <c r="G123" s="16">
        <v>3580.7</v>
      </c>
      <c r="H123" s="35">
        <f t="shared" si="14"/>
        <v>2835.7179266623843</v>
      </c>
      <c r="I123" s="35">
        <f t="shared" si="15"/>
        <v>3807.6449325550875</v>
      </c>
    </row>
    <row r="124" spans="1:9" x14ac:dyDescent="0.25">
      <c r="A124" s="1" t="s">
        <v>569</v>
      </c>
      <c r="B124" s="2" t="s">
        <v>264</v>
      </c>
      <c r="C124" s="2" t="s">
        <v>570</v>
      </c>
      <c r="D124" s="6">
        <v>1</v>
      </c>
      <c r="E124" s="4">
        <v>1746509.82</v>
      </c>
      <c r="F124" s="4">
        <v>2269471.21</v>
      </c>
      <c r="G124" s="16">
        <v>752</v>
      </c>
      <c r="H124" s="35">
        <f t="shared" si="14"/>
        <v>2322.4864627659576</v>
      </c>
      <c r="I124" s="35">
        <f t="shared" si="15"/>
        <v>3017.9138430851062</v>
      </c>
    </row>
    <row r="125" spans="1:9" x14ac:dyDescent="0.25">
      <c r="A125" s="1" t="s">
        <v>571</v>
      </c>
      <c r="B125" s="2" t="s">
        <v>266</v>
      </c>
      <c r="C125" s="2" t="s">
        <v>572</v>
      </c>
      <c r="D125" s="6">
        <v>0</v>
      </c>
      <c r="E125" s="4">
        <v>5977731.1900000004</v>
      </c>
      <c r="F125" s="4">
        <v>7525202.3799999999</v>
      </c>
      <c r="G125" s="16">
        <v>2076</v>
      </c>
      <c r="H125" s="35">
        <f t="shared" si="14"/>
        <v>2879.4466233140656</v>
      </c>
      <c r="I125" s="35">
        <f t="shared" si="15"/>
        <v>3624.8566377649327</v>
      </c>
    </row>
    <row r="126" spans="1:9" x14ac:dyDescent="0.25">
      <c r="A126" s="1" t="s">
        <v>573</v>
      </c>
      <c r="B126" s="2" t="s">
        <v>268</v>
      </c>
      <c r="C126" s="2" t="s">
        <v>574</v>
      </c>
      <c r="D126" s="6">
        <v>0</v>
      </c>
      <c r="E126" s="4">
        <v>15571109.119999999</v>
      </c>
      <c r="F126" s="4">
        <v>18470007.84</v>
      </c>
      <c r="G126" s="16">
        <v>5404.8</v>
      </c>
      <c r="H126" s="35">
        <f t="shared" si="14"/>
        <v>2880.9778567199523</v>
      </c>
      <c r="I126" s="35">
        <f t="shared" si="15"/>
        <v>3417.3341918294846</v>
      </c>
    </row>
    <row r="127" spans="1:9" x14ac:dyDescent="0.25">
      <c r="A127" s="1" t="s">
        <v>425</v>
      </c>
      <c r="B127" s="2" t="s">
        <v>270</v>
      </c>
      <c r="C127" s="2" t="s">
        <v>575</v>
      </c>
      <c r="D127" s="6">
        <v>1</v>
      </c>
      <c r="E127" s="4">
        <v>3729511.91</v>
      </c>
      <c r="F127" s="4">
        <v>5396886.9000000004</v>
      </c>
      <c r="G127" s="16">
        <v>1199.3</v>
      </c>
      <c r="H127" s="35">
        <f t="shared" si="14"/>
        <v>3109.7406070207621</v>
      </c>
      <c r="I127" s="35">
        <f t="shared" si="15"/>
        <v>4500.0307679479702</v>
      </c>
    </row>
    <row r="128" spans="1:9" x14ac:dyDescent="0.25">
      <c r="A128" s="1" t="s">
        <v>396</v>
      </c>
      <c r="B128" s="2" t="s">
        <v>272</v>
      </c>
      <c r="C128" s="2" t="s">
        <v>576</v>
      </c>
      <c r="D128" s="6">
        <v>0</v>
      </c>
      <c r="E128" s="4">
        <v>8945170.5700000003</v>
      </c>
      <c r="F128" s="4">
        <v>10865573.300000001</v>
      </c>
      <c r="G128" s="16">
        <v>3472.6</v>
      </c>
      <c r="H128" s="35">
        <f t="shared" si="14"/>
        <v>2575.9288630996948</v>
      </c>
      <c r="I128" s="35">
        <f t="shared" si="15"/>
        <v>3128.9446812186839</v>
      </c>
    </row>
    <row r="129" spans="1:9" x14ac:dyDescent="0.25">
      <c r="A129" s="1" t="s">
        <v>404</v>
      </c>
      <c r="B129" s="2" t="s">
        <v>274</v>
      </c>
      <c r="C129" s="2" t="s">
        <v>577</v>
      </c>
      <c r="D129" s="6">
        <v>1</v>
      </c>
      <c r="E129" s="4">
        <v>8776382.7899999991</v>
      </c>
      <c r="F129" s="4">
        <v>11474426.279999999</v>
      </c>
      <c r="G129" s="16">
        <v>2690.6</v>
      </c>
      <c r="H129" s="35">
        <f t="shared" si="14"/>
        <v>3261.8682784509028</v>
      </c>
      <c r="I129" s="35">
        <f t="shared" si="15"/>
        <v>4264.6347580465326</v>
      </c>
    </row>
    <row r="130" spans="1:9" x14ac:dyDescent="0.25">
      <c r="A130" s="1" t="s">
        <v>76</v>
      </c>
      <c r="B130" s="2" t="s">
        <v>276</v>
      </c>
      <c r="C130" s="2" t="s">
        <v>578</v>
      </c>
      <c r="D130" s="6">
        <v>0</v>
      </c>
      <c r="E130" s="4">
        <v>2997545.88</v>
      </c>
      <c r="F130" s="4">
        <v>3795142.24</v>
      </c>
      <c r="G130" s="16">
        <v>1164.2</v>
      </c>
      <c r="H130" s="35">
        <f t="shared" si="14"/>
        <v>2574.7688369695925</v>
      </c>
      <c r="I130" s="35">
        <f t="shared" si="15"/>
        <v>3259.8713623088815</v>
      </c>
    </row>
    <row r="131" spans="1:9" x14ac:dyDescent="0.25">
      <c r="A131" s="1" t="s">
        <v>78</v>
      </c>
      <c r="B131" s="2" t="s">
        <v>278</v>
      </c>
      <c r="C131" s="2" t="s">
        <v>579</v>
      </c>
      <c r="D131" s="6">
        <v>0</v>
      </c>
      <c r="E131" s="4">
        <v>9459996.5099999998</v>
      </c>
      <c r="F131" s="4">
        <v>11549031.25</v>
      </c>
      <c r="G131" s="16">
        <v>3788.7</v>
      </c>
      <c r="H131" s="35">
        <f t="shared" ref="H131:H146" si="16">E131/G131</f>
        <v>2496.8977512075385</v>
      </c>
      <c r="I131" s="35">
        <f t="shared" ref="I131:I146" si="17">F131/G131</f>
        <v>3048.2833821627473</v>
      </c>
    </row>
    <row r="132" spans="1:9" x14ac:dyDescent="0.25">
      <c r="A132" s="1" t="s">
        <v>580</v>
      </c>
      <c r="B132" s="2" t="s">
        <v>280</v>
      </c>
      <c r="C132" s="2" t="s">
        <v>581</v>
      </c>
      <c r="D132" s="6">
        <v>0</v>
      </c>
      <c r="E132" s="4">
        <v>17127182.530000001</v>
      </c>
      <c r="F132" s="4">
        <v>22490770.449999999</v>
      </c>
      <c r="G132" s="16">
        <v>6288.2</v>
      </c>
      <c r="H132" s="35">
        <f t="shared" si="16"/>
        <v>2723.7019385515732</v>
      </c>
      <c r="I132" s="35">
        <f t="shared" si="17"/>
        <v>3576.6627095194171</v>
      </c>
    </row>
    <row r="133" spans="1:9" x14ac:dyDescent="0.25">
      <c r="A133" s="1" t="s">
        <v>582</v>
      </c>
      <c r="B133" s="2" t="s">
        <v>282</v>
      </c>
      <c r="C133" s="2" t="s">
        <v>583</v>
      </c>
      <c r="D133" s="6">
        <v>0</v>
      </c>
      <c r="E133" s="4">
        <v>4090243.41</v>
      </c>
      <c r="F133" s="4">
        <v>5781995.1900000004</v>
      </c>
      <c r="G133" s="16">
        <v>1600</v>
      </c>
      <c r="H133" s="35">
        <f t="shared" si="16"/>
        <v>2556.4021312499999</v>
      </c>
      <c r="I133" s="35">
        <f t="shared" si="17"/>
        <v>3613.7469937500005</v>
      </c>
    </row>
    <row r="134" spans="1:9" x14ac:dyDescent="0.25">
      <c r="A134" s="1" t="s">
        <v>453</v>
      </c>
      <c r="B134" s="2" t="s">
        <v>284</v>
      </c>
      <c r="C134" s="2" t="s">
        <v>584</v>
      </c>
      <c r="D134" s="6">
        <v>1</v>
      </c>
      <c r="E134" s="4">
        <v>14234773.76</v>
      </c>
      <c r="F134" s="4">
        <v>19532478.27</v>
      </c>
      <c r="G134" s="16">
        <v>4046.9</v>
      </c>
      <c r="H134" s="35">
        <f t="shared" si="16"/>
        <v>3517.4513232350687</v>
      </c>
      <c r="I134" s="35">
        <f t="shared" si="17"/>
        <v>4826.5285205960117</v>
      </c>
    </row>
    <row r="135" spans="1:9" x14ac:dyDescent="0.25">
      <c r="A135" s="1" t="s">
        <v>80</v>
      </c>
      <c r="B135" s="2" t="s">
        <v>286</v>
      </c>
      <c r="C135" s="2" t="s">
        <v>585</v>
      </c>
      <c r="D135" s="6">
        <v>0</v>
      </c>
      <c r="E135" s="4">
        <v>2442779.2400000002</v>
      </c>
      <c r="F135" s="4">
        <v>5667341.04</v>
      </c>
      <c r="G135" s="16">
        <v>888.9</v>
      </c>
      <c r="H135" s="35">
        <f t="shared" si="16"/>
        <v>2748.0922938463273</v>
      </c>
      <c r="I135" s="35">
        <f t="shared" si="17"/>
        <v>6375.6789740128252</v>
      </c>
    </row>
    <row r="136" spans="1:9" x14ac:dyDescent="0.25">
      <c r="A136" s="1" t="s">
        <v>553</v>
      </c>
      <c r="B136" s="2" t="s">
        <v>288</v>
      </c>
      <c r="C136" s="2" t="s">
        <v>586</v>
      </c>
      <c r="D136" s="6">
        <v>1</v>
      </c>
      <c r="E136" s="4">
        <v>11632096.58</v>
      </c>
      <c r="F136" s="4">
        <v>15147766.32</v>
      </c>
      <c r="G136" s="16">
        <v>3426.2</v>
      </c>
      <c r="H136" s="35">
        <f t="shared" si="16"/>
        <v>3395.043073959489</v>
      </c>
      <c r="I136" s="35">
        <f t="shared" si="17"/>
        <v>4421.1564765629564</v>
      </c>
    </row>
    <row r="137" spans="1:9" x14ac:dyDescent="0.25">
      <c r="A137" s="1" t="s">
        <v>518</v>
      </c>
      <c r="B137" s="2" t="s">
        <v>290</v>
      </c>
      <c r="C137" s="2" t="s">
        <v>587</v>
      </c>
      <c r="D137" s="6">
        <v>1</v>
      </c>
      <c r="E137" s="4">
        <v>2591185.7999999998</v>
      </c>
      <c r="F137" s="4">
        <v>3253499.04</v>
      </c>
      <c r="G137" s="16">
        <v>856.8</v>
      </c>
      <c r="H137" s="35">
        <f t="shared" si="16"/>
        <v>3024.2598039215686</v>
      </c>
      <c r="I137" s="35">
        <f t="shared" si="17"/>
        <v>3797.2677871148462</v>
      </c>
    </row>
    <row r="138" spans="1:9" x14ac:dyDescent="0.25">
      <c r="A138" s="1" t="s">
        <v>410</v>
      </c>
      <c r="B138" s="2" t="s">
        <v>292</v>
      </c>
      <c r="C138" s="2" t="s">
        <v>588</v>
      </c>
      <c r="D138" s="6">
        <v>1</v>
      </c>
      <c r="E138" s="4">
        <v>3108440.5</v>
      </c>
      <c r="F138" s="4">
        <v>3639615.44</v>
      </c>
      <c r="G138" s="16">
        <v>977.8</v>
      </c>
      <c r="H138" s="35">
        <f t="shared" si="16"/>
        <v>3179.0146246676213</v>
      </c>
      <c r="I138" s="35">
        <f t="shared" si="17"/>
        <v>3722.249376150542</v>
      </c>
    </row>
    <row r="139" spans="1:9" x14ac:dyDescent="0.25">
      <c r="A139" s="1" t="s">
        <v>589</v>
      </c>
      <c r="B139" s="2" t="s">
        <v>294</v>
      </c>
      <c r="C139" s="2" t="s">
        <v>590</v>
      </c>
      <c r="D139" s="6">
        <v>0</v>
      </c>
      <c r="E139" s="4">
        <v>5559502.71</v>
      </c>
      <c r="F139" s="4">
        <v>7335896.8700000001</v>
      </c>
      <c r="G139" s="16">
        <v>2260.5</v>
      </c>
      <c r="H139" s="35">
        <f t="shared" si="16"/>
        <v>2459.4128334439283</v>
      </c>
      <c r="I139" s="35">
        <f t="shared" si="17"/>
        <v>3245.2540898031411</v>
      </c>
    </row>
    <row r="140" spans="1:9" x14ac:dyDescent="0.25">
      <c r="A140" s="1" t="s">
        <v>504</v>
      </c>
      <c r="B140" s="2" t="s">
        <v>296</v>
      </c>
      <c r="C140" s="2" t="s">
        <v>591</v>
      </c>
      <c r="D140" s="6">
        <v>0</v>
      </c>
      <c r="E140" s="4">
        <v>12570590.789999999</v>
      </c>
      <c r="F140" s="4">
        <v>16038102.27</v>
      </c>
      <c r="G140" s="16">
        <v>5205.8999999999996</v>
      </c>
      <c r="H140" s="35">
        <f t="shared" si="16"/>
        <v>2414.6815709099292</v>
      </c>
      <c r="I140" s="35">
        <f t="shared" si="17"/>
        <v>3080.7549645594422</v>
      </c>
    </row>
    <row r="141" spans="1:9" x14ac:dyDescent="0.25">
      <c r="A141" s="1" t="s">
        <v>592</v>
      </c>
      <c r="B141" s="2" t="s">
        <v>298</v>
      </c>
      <c r="C141" s="2" t="s">
        <v>593</v>
      </c>
      <c r="D141" s="6">
        <v>0</v>
      </c>
      <c r="E141" s="4">
        <v>30995033.079999998</v>
      </c>
      <c r="F141" s="4">
        <v>40503630.700000003</v>
      </c>
      <c r="G141" s="16">
        <v>12828.8</v>
      </c>
      <c r="H141" s="35">
        <f t="shared" si="16"/>
        <v>2416.050844973809</v>
      </c>
      <c r="I141" s="35">
        <f t="shared" si="17"/>
        <v>3157.242353142929</v>
      </c>
    </row>
    <row r="142" spans="1:9" x14ac:dyDescent="0.25">
      <c r="A142" s="1" t="s">
        <v>592</v>
      </c>
      <c r="B142" s="2" t="s">
        <v>300</v>
      </c>
      <c r="C142" s="2" t="s">
        <v>594</v>
      </c>
      <c r="D142" s="6">
        <v>1</v>
      </c>
      <c r="E142" s="4">
        <v>4268016.25</v>
      </c>
      <c r="F142" s="4">
        <v>5244607.0999999996</v>
      </c>
      <c r="G142" s="16">
        <v>1267</v>
      </c>
      <c r="H142" s="35">
        <f t="shared" si="16"/>
        <v>3368.6000394632993</v>
      </c>
      <c r="I142" s="35">
        <f t="shared" si="17"/>
        <v>4139.3899763220206</v>
      </c>
    </row>
    <row r="143" spans="1:9" x14ac:dyDescent="0.25">
      <c r="A143" s="1" t="s">
        <v>402</v>
      </c>
      <c r="B143" s="2" t="s">
        <v>302</v>
      </c>
      <c r="C143" s="2" t="s">
        <v>595</v>
      </c>
      <c r="D143" s="6">
        <v>1</v>
      </c>
      <c r="E143" s="4">
        <v>1211179.99</v>
      </c>
      <c r="F143" s="4">
        <v>1603563.9</v>
      </c>
      <c r="G143" s="16">
        <v>483.2</v>
      </c>
      <c r="H143" s="35">
        <f t="shared" si="16"/>
        <v>2506.5811051324504</v>
      </c>
      <c r="I143" s="35">
        <f t="shared" si="17"/>
        <v>3318.6338990066224</v>
      </c>
    </row>
    <row r="144" spans="1:9" x14ac:dyDescent="0.25">
      <c r="A144" s="1" t="s">
        <v>596</v>
      </c>
      <c r="B144" s="2" t="s">
        <v>304</v>
      </c>
      <c r="C144" s="2" t="s">
        <v>597</v>
      </c>
      <c r="D144" s="6">
        <v>0</v>
      </c>
      <c r="E144" s="4">
        <v>5701712.29</v>
      </c>
      <c r="F144" s="4">
        <v>7097842.3399999999</v>
      </c>
      <c r="G144" s="16">
        <v>2292.4</v>
      </c>
      <c r="H144" s="35">
        <f t="shared" si="16"/>
        <v>2487.2239966846973</v>
      </c>
      <c r="I144" s="35">
        <f t="shared" si="17"/>
        <v>3096.2494939801081</v>
      </c>
    </row>
    <row r="145" spans="1:9" x14ac:dyDescent="0.25">
      <c r="A145" s="1" t="s">
        <v>598</v>
      </c>
      <c r="B145" s="2" t="s">
        <v>306</v>
      </c>
      <c r="C145" s="2" t="s">
        <v>599</v>
      </c>
      <c r="D145" s="6">
        <v>1</v>
      </c>
      <c r="E145" s="4">
        <v>1410414.49</v>
      </c>
      <c r="F145" s="4">
        <v>1658794.63</v>
      </c>
      <c r="G145" s="16">
        <v>539.9</v>
      </c>
      <c r="H145" s="35">
        <f t="shared" si="16"/>
        <v>2612.3624560103722</v>
      </c>
      <c r="I145" s="35">
        <f t="shared" si="17"/>
        <v>3072.4108723837749</v>
      </c>
    </row>
    <row r="146" spans="1:9" x14ac:dyDescent="0.25">
      <c r="A146" s="1" t="s">
        <v>600</v>
      </c>
      <c r="B146" s="2" t="s">
        <v>308</v>
      </c>
      <c r="C146" s="2" t="s">
        <v>601</v>
      </c>
      <c r="D146" s="6">
        <v>0</v>
      </c>
      <c r="E146" s="4">
        <v>15292680.630000001</v>
      </c>
      <c r="F146" s="4">
        <v>19431426.690000001</v>
      </c>
      <c r="G146" s="16">
        <v>6404.9</v>
      </c>
      <c r="H146" s="35">
        <f t="shared" si="16"/>
        <v>2387.653301378632</v>
      </c>
      <c r="I146" s="35">
        <f t="shared" si="17"/>
        <v>3033.8376383706227</v>
      </c>
    </row>
    <row r="147" spans="1:9" x14ac:dyDescent="0.25">
      <c r="A147" s="1" t="s">
        <v>56</v>
      </c>
      <c r="B147" s="2" t="s">
        <v>310</v>
      </c>
      <c r="C147" s="2" t="s">
        <v>602</v>
      </c>
      <c r="D147" s="6">
        <v>1</v>
      </c>
      <c r="E147" s="4">
        <v>2295506.71</v>
      </c>
      <c r="F147" s="4">
        <v>2922948.1</v>
      </c>
      <c r="G147" s="16">
        <v>839.9</v>
      </c>
      <c r="H147" s="35">
        <f t="shared" ref="H147:H162" si="18">E147/G147</f>
        <v>2733.0714489820216</v>
      </c>
      <c r="I147" s="35">
        <f t="shared" ref="I147:I162" si="19">F147/G147</f>
        <v>3480.1144183831411</v>
      </c>
    </row>
    <row r="148" spans="1:9" x14ac:dyDescent="0.25">
      <c r="A148" s="1" t="s">
        <v>82</v>
      </c>
      <c r="B148" s="2" t="s">
        <v>312</v>
      </c>
      <c r="C148" s="2" t="s">
        <v>603</v>
      </c>
      <c r="D148" s="6">
        <v>0</v>
      </c>
      <c r="E148" s="4">
        <v>996484.14</v>
      </c>
      <c r="F148" s="4">
        <v>1272224.0900000001</v>
      </c>
      <c r="G148" s="16">
        <v>326.89999999999998</v>
      </c>
      <c r="H148" s="35">
        <f t="shared" si="18"/>
        <v>3048.284307127562</v>
      </c>
      <c r="I148" s="35">
        <f t="shared" si="19"/>
        <v>3891.7836953196702</v>
      </c>
    </row>
    <row r="149" spans="1:9" x14ac:dyDescent="0.25">
      <c r="A149" s="1" t="s">
        <v>604</v>
      </c>
      <c r="B149" s="2" t="s">
        <v>314</v>
      </c>
      <c r="C149" s="2" t="s">
        <v>605</v>
      </c>
      <c r="D149" s="6">
        <v>0</v>
      </c>
      <c r="E149" s="4">
        <v>6222313.25</v>
      </c>
      <c r="F149" s="4">
        <v>8223826.1799999997</v>
      </c>
      <c r="G149" s="16">
        <v>2636.1</v>
      </c>
      <c r="H149" s="35">
        <f t="shared" si="18"/>
        <v>2360.4238268654453</v>
      </c>
      <c r="I149" s="35">
        <f t="shared" si="19"/>
        <v>3119.6943135692882</v>
      </c>
    </row>
    <row r="150" spans="1:9" x14ac:dyDescent="0.25">
      <c r="A150" s="1" t="s">
        <v>606</v>
      </c>
      <c r="B150" s="2" t="s">
        <v>316</v>
      </c>
      <c r="C150" s="2" t="s">
        <v>607</v>
      </c>
      <c r="D150" s="6">
        <v>0</v>
      </c>
      <c r="E150" s="4">
        <v>7604645.6699999999</v>
      </c>
      <c r="F150" s="4">
        <v>9450945.0299999993</v>
      </c>
      <c r="G150" s="16">
        <v>2793.2</v>
      </c>
      <c r="H150" s="35">
        <f t="shared" si="18"/>
        <v>2722.5568058141203</v>
      </c>
      <c r="I150" s="35">
        <f t="shared" si="19"/>
        <v>3383.5547150221969</v>
      </c>
    </row>
    <row r="151" spans="1:9" x14ac:dyDescent="0.25">
      <c r="A151" s="1" t="s">
        <v>608</v>
      </c>
      <c r="B151" s="2" t="s">
        <v>318</v>
      </c>
      <c r="C151" s="2" t="s">
        <v>609</v>
      </c>
      <c r="D151" s="6">
        <v>0</v>
      </c>
      <c r="E151" s="4">
        <v>6098133.1200000001</v>
      </c>
      <c r="F151" s="4">
        <v>7768658.7800000003</v>
      </c>
      <c r="G151" s="16">
        <v>2313.4</v>
      </c>
      <c r="H151" s="35">
        <f t="shared" si="18"/>
        <v>2636.0046338722227</v>
      </c>
      <c r="I151" s="35">
        <f t="shared" si="19"/>
        <v>3358.1130716694042</v>
      </c>
    </row>
    <row r="152" spans="1:9" x14ac:dyDescent="0.25">
      <c r="A152" s="1" t="s">
        <v>56</v>
      </c>
      <c r="B152" s="2" t="s">
        <v>320</v>
      </c>
      <c r="C152" s="2" t="s">
        <v>610</v>
      </c>
      <c r="D152" s="6">
        <v>1</v>
      </c>
      <c r="E152" s="4">
        <v>6736351.3600000003</v>
      </c>
      <c r="F152" s="4">
        <v>7827929.7000000002</v>
      </c>
      <c r="G152" s="16">
        <v>2354.1</v>
      </c>
      <c r="H152" s="35">
        <f t="shared" si="18"/>
        <v>2861.5400195403768</v>
      </c>
      <c r="I152" s="35">
        <f t="shared" si="19"/>
        <v>3325.2324455205812</v>
      </c>
    </row>
    <row r="153" spans="1:9" x14ac:dyDescent="0.25">
      <c r="A153" s="1" t="s">
        <v>66</v>
      </c>
      <c r="B153" s="2" t="s">
        <v>322</v>
      </c>
      <c r="C153" s="2" t="s">
        <v>611</v>
      </c>
      <c r="D153" s="6">
        <v>1</v>
      </c>
      <c r="E153" s="4">
        <v>4340355.3499999996</v>
      </c>
      <c r="F153" s="4">
        <v>5417900.7000000002</v>
      </c>
      <c r="G153" s="16">
        <v>1353.1</v>
      </c>
      <c r="H153" s="35">
        <f t="shared" si="18"/>
        <v>3207.7121794398049</v>
      </c>
      <c r="I153" s="35">
        <f t="shared" si="19"/>
        <v>4004.0652575567219</v>
      </c>
    </row>
    <row r="154" spans="1:9" x14ac:dyDescent="0.25">
      <c r="A154" s="1" t="s">
        <v>600</v>
      </c>
      <c r="B154" s="2" t="s">
        <v>324</v>
      </c>
      <c r="C154" s="2" t="s">
        <v>612</v>
      </c>
      <c r="D154" s="6">
        <v>1</v>
      </c>
      <c r="E154" s="4">
        <v>570469.93999999994</v>
      </c>
      <c r="F154" s="4">
        <v>670422.68000000005</v>
      </c>
      <c r="G154" s="16">
        <v>273</v>
      </c>
      <c r="H154" s="35">
        <f t="shared" si="18"/>
        <v>2089.6334798534795</v>
      </c>
      <c r="I154" s="35">
        <f t="shared" si="19"/>
        <v>2455.7607326007328</v>
      </c>
    </row>
    <row r="155" spans="1:9" x14ac:dyDescent="0.25">
      <c r="A155" s="1" t="s">
        <v>84</v>
      </c>
      <c r="B155" s="2" t="s">
        <v>326</v>
      </c>
      <c r="C155" s="2" t="s">
        <v>613</v>
      </c>
      <c r="D155" s="6">
        <v>0</v>
      </c>
      <c r="E155" s="4">
        <v>11326915.210000001</v>
      </c>
      <c r="F155" s="4">
        <v>14934673.35</v>
      </c>
      <c r="G155" s="16">
        <v>4173.2</v>
      </c>
      <c r="H155" s="35">
        <f t="shared" si="18"/>
        <v>2714.2037788747248</v>
      </c>
      <c r="I155" s="35">
        <f t="shared" si="19"/>
        <v>3578.7101864276815</v>
      </c>
    </row>
    <row r="156" spans="1:9" x14ac:dyDescent="0.25">
      <c r="A156" s="1" t="s">
        <v>614</v>
      </c>
      <c r="B156" s="2" t="s">
        <v>328</v>
      </c>
      <c r="C156" s="2" t="s">
        <v>615</v>
      </c>
      <c r="D156" s="6">
        <v>0</v>
      </c>
      <c r="E156" s="4">
        <v>10427411.800000001</v>
      </c>
      <c r="F156" s="4">
        <v>13606924.779999999</v>
      </c>
      <c r="G156" s="16">
        <v>3969.2</v>
      </c>
      <c r="H156" s="35">
        <f t="shared" si="18"/>
        <v>2627.0814773757938</v>
      </c>
      <c r="I156" s="35">
        <f t="shared" si="19"/>
        <v>3428.1277788975108</v>
      </c>
    </row>
    <row r="157" spans="1:9" x14ac:dyDescent="0.25">
      <c r="A157" s="1" t="s">
        <v>404</v>
      </c>
      <c r="B157" s="2" t="s">
        <v>330</v>
      </c>
      <c r="C157" s="2" t="s">
        <v>616</v>
      </c>
      <c r="D157" s="6">
        <v>1</v>
      </c>
      <c r="E157" s="4">
        <v>782383.29</v>
      </c>
      <c r="F157" s="4">
        <v>892307.09</v>
      </c>
      <c r="G157" s="16">
        <v>240.1</v>
      </c>
      <c r="H157" s="35">
        <f t="shared" si="18"/>
        <v>3258.5726364014995</v>
      </c>
      <c r="I157" s="35">
        <f t="shared" si="19"/>
        <v>3716.3977092877967</v>
      </c>
    </row>
    <row r="158" spans="1:9" x14ac:dyDescent="0.25">
      <c r="A158" s="1" t="s">
        <v>617</v>
      </c>
      <c r="B158" s="2" t="s">
        <v>332</v>
      </c>
      <c r="C158" s="2" t="s">
        <v>618</v>
      </c>
      <c r="D158" s="6">
        <v>0</v>
      </c>
      <c r="E158" s="4">
        <v>7429027.5</v>
      </c>
      <c r="F158" s="4">
        <v>8967987.75</v>
      </c>
      <c r="G158" s="16">
        <v>2557</v>
      </c>
      <c r="H158" s="35">
        <f t="shared" si="18"/>
        <v>2905.3685960109501</v>
      </c>
      <c r="I158" s="35">
        <f t="shared" si="19"/>
        <v>3507.2302502933126</v>
      </c>
    </row>
    <row r="159" spans="1:9" x14ac:dyDescent="0.25">
      <c r="A159" s="1" t="s">
        <v>600</v>
      </c>
      <c r="B159" s="2" t="s">
        <v>334</v>
      </c>
      <c r="C159" s="2" t="s">
        <v>619</v>
      </c>
      <c r="D159" s="6">
        <v>1</v>
      </c>
      <c r="E159" s="4">
        <v>4892595.1500000004</v>
      </c>
      <c r="F159" s="4">
        <v>6004409.9000000004</v>
      </c>
      <c r="G159" s="16">
        <v>1578.2</v>
      </c>
      <c r="H159" s="35">
        <f t="shared" si="18"/>
        <v>3100.1109808642759</v>
      </c>
      <c r="I159" s="35">
        <f t="shared" si="19"/>
        <v>3804.5937777214549</v>
      </c>
    </row>
    <row r="160" spans="1:9" x14ac:dyDescent="0.25">
      <c r="A160" s="1" t="s">
        <v>404</v>
      </c>
      <c r="B160" s="2" t="s">
        <v>336</v>
      </c>
      <c r="C160" s="2" t="s">
        <v>620</v>
      </c>
      <c r="D160" s="6">
        <v>1</v>
      </c>
      <c r="E160" s="4">
        <v>597930.44999999995</v>
      </c>
      <c r="F160" s="4">
        <v>666909.9</v>
      </c>
      <c r="G160" s="16">
        <v>194.2</v>
      </c>
      <c r="H160" s="35">
        <f t="shared" si="18"/>
        <v>3078.9415550978374</v>
      </c>
      <c r="I160" s="35">
        <f t="shared" si="19"/>
        <v>3434.1395468589085</v>
      </c>
    </row>
    <row r="161" spans="1:9" x14ac:dyDescent="0.25">
      <c r="A161" s="1" t="s">
        <v>621</v>
      </c>
      <c r="B161" s="2" t="s">
        <v>338</v>
      </c>
      <c r="C161" s="2" t="s">
        <v>622</v>
      </c>
      <c r="D161" s="6">
        <v>0</v>
      </c>
      <c r="E161" s="4">
        <v>3318347.26</v>
      </c>
      <c r="F161" s="4">
        <v>4250210.92</v>
      </c>
      <c r="G161" s="16">
        <v>1254.3</v>
      </c>
      <c r="H161" s="35">
        <f t="shared" si="18"/>
        <v>2645.5770230407397</v>
      </c>
      <c r="I161" s="35">
        <f t="shared" si="19"/>
        <v>3388.5122538467672</v>
      </c>
    </row>
    <row r="162" spans="1:9" x14ac:dyDescent="0.25">
      <c r="A162" s="1" t="s">
        <v>428</v>
      </c>
      <c r="B162" s="2" t="s">
        <v>340</v>
      </c>
      <c r="C162" s="2" t="s">
        <v>623</v>
      </c>
      <c r="D162" s="6">
        <v>0</v>
      </c>
      <c r="E162" s="4">
        <v>5343656.04</v>
      </c>
      <c r="F162" s="4">
        <v>6711045.6100000003</v>
      </c>
      <c r="G162" s="16">
        <v>2144.6999999999998</v>
      </c>
      <c r="H162" s="35">
        <f t="shared" si="18"/>
        <v>2491.5634074695763</v>
      </c>
      <c r="I162" s="35">
        <f t="shared" si="19"/>
        <v>3129.1302326665736</v>
      </c>
    </row>
    <row r="163" spans="1:9" x14ac:dyDescent="0.25">
      <c r="A163" s="1" t="s">
        <v>624</v>
      </c>
      <c r="B163" s="2" t="s">
        <v>342</v>
      </c>
      <c r="C163" s="2" t="s">
        <v>625</v>
      </c>
      <c r="D163" s="6">
        <v>0</v>
      </c>
      <c r="E163" s="4">
        <v>4517305.0999999996</v>
      </c>
      <c r="F163" s="4">
        <v>5747250.3499999996</v>
      </c>
      <c r="G163" s="16">
        <v>1759.7</v>
      </c>
      <c r="H163" s="35">
        <f t="shared" ref="H163:H178" si="20">E163/G163</f>
        <v>2567.088196851736</v>
      </c>
      <c r="I163" s="35">
        <f t="shared" ref="I163:I178" si="21">F163/G163</f>
        <v>3266.0398647496731</v>
      </c>
    </row>
    <row r="164" spans="1:9" x14ac:dyDescent="0.25">
      <c r="A164" s="1" t="s">
        <v>86</v>
      </c>
      <c r="B164" s="2" t="s">
        <v>344</v>
      </c>
      <c r="C164" s="2" t="s">
        <v>626</v>
      </c>
      <c r="D164" s="6">
        <v>0</v>
      </c>
      <c r="E164" s="4">
        <v>4924357.24</v>
      </c>
      <c r="F164" s="4">
        <v>6138840.5</v>
      </c>
      <c r="G164" s="16">
        <v>1599.6</v>
      </c>
      <c r="H164" s="35">
        <f t="shared" si="20"/>
        <v>3078.4928982245565</v>
      </c>
      <c r="I164" s="35">
        <f t="shared" si="21"/>
        <v>3837.734746186547</v>
      </c>
    </row>
    <row r="165" spans="1:9" x14ac:dyDescent="0.25">
      <c r="A165" s="1" t="s">
        <v>627</v>
      </c>
      <c r="B165" s="2" t="s">
        <v>346</v>
      </c>
      <c r="C165" s="2" t="s">
        <v>628</v>
      </c>
      <c r="D165" s="6">
        <v>0</v>
      </c>
      <c r="E165" s="4">
        <v>2912629.36</v>
      </c>
      <c r="F165" s="4">
        <v>4120138.18</v>
      </c>
      <c r="G165" s="16">
        <v>1055.8</v>
      </c>
      <c r="H165" s="35">
        <f t="shared" si="20"/>
        <v>2758.6942223906044</v>
      </c>
      <c r="I165" s="35">
        <f t="shared" si="21"/>
        <v>3902.3850918734611</v>
      </c>
    </row>
    <row r="166" spans="1:9" x14ac:dyDescent="0.25">
      <c r="A166" s="1" t="s">
        <v>88</v>
      </c>
      <c r="B166" s="2" t="s">
        <v>348</v>
      </c>
      <c r="C166" s="2" t="s">
        <v>629</v>
      </c>
      <c r="D166" s="6">
        <v>0</v>
      </c>
      <c r="E166" s="4">
        <v>8376526.1399999997</v>
      </c>
      <c r="F166" s="4">
        <v>9257396.2400000002</v>
      </c>
      <c r="G166" s="16">
        <v>2743.7</v>
      </c>
      <c r="H166" s="35">
        <f t="shared" si="20"/>
        <v>3053.003659292197</v>
      </c>
      <c r="I166" s="35">
        <f t="shared" si="21"/>
        <v>3374.0555600102057</v>
      </c>
    </row>
    <row r="167" spans="1:9" x14ac:dyDescent="0.25">
      <c r="A167" s="1" t="s">
        <v>408</v>
      </c>
      <c r="B167" s="2" t="s">
        <v>350</v>
      </c>
      <c r="C167" s="2" t="s">
        <v>630</v>
      </c>
      <c r="D167" s="6">
        <v>1</v>
      </c>
      <c r="E167" s="4">
        <v>2456120.89</v>
      </c>
      <c r="F167" s="4">
        <v>2867153.97</v>
      </c>
      <c r="G167" s="16">
        <v>780.8</v>
      </c>
      <c r="H167" s="35">
        <f t="shared" si="20"/>
        <v>3145.6466316598362</v>
      </c>
      <c r="I167" s="35">
        <f t="shared" si="21"/>
        <v>3672.0721951844266</v>
      </c>
    </row>
    <row r="168" spans="1:9" x14ac:dyDescent="0.25">
      <c r="A168" s="1" t="s">
        <v>412</v>
      </c>
      <c r="B168" s="2" t="s">
        <v>352</v>
      </c>
      <c r="C168" s="2" t="s">
        <v>631</v>
      </c>
      <c r="D168" s="6">
        <v>0</v>
      </c>
      <c r="E168" s="4">
        <v>22424390.870000001</v>
      </c>
      <c r="F168" s="4">
        <v>26208037.649999999</v>
      </c>
      <c r="G168" s="16">
        <v>8872</v>
      </c>
      <c r="H168" s="35">
        <f t="shared" si="20"/>
        <v>2527.546310865645</v>
      </c>
      <c r="I168" s="35">
        <f t="shared" si="21"/>
        <v>2954.0168676735798</v>
      </c>
    </row>
    <row r="169" spans="1:9" x14ac:dyDescent="0.25">
      <c r="A169" s="1" t="s">
        <v>90</v>
      </c>
      <c r="B169" s="2" t="s">
        <v>354</v>
      </c>
      <c r="C169" s="2" t="s">
        <v>632</v>
      </c>
      <c r="D169" s="6">
        <v>0</v>
      </c>
      <c r="E169" s="4">
        <v>4392747.2</v>
      </c>
      <c r="F169" s="4">
        <v>5418486.6399999997</v>
      </c>
      <c r="G169" s="16">
        <v>1605.2</v>
      </c>
      <c r="H169" s="35">
        <f t="shared" si="20"/>
        <v>2736.5731373037629</v>
      </c>
      <c r="I169" s="35">
        <f t="shared" si="21"/>
        <v>3375.5835036132567</v>
      </c>
    </row>
    <row r="170" spans="1:9" x14ac:dyDescent="0.25">
      <c r="A170" s="1" t="s">
        <v>569</v>
      </c>
      <c r="B170" s="2" t="s">
        <v>356</v>
      </c>
      <c r="C170" s="2" t="s">
        <v>633</v>
      </c>
      <c r="D170" s="6">
        <v>0</v>
      </c>
      <c r="E170" s="4">
        <v>6645135.7199999997</v>
      </c>
      <c r="F170" s="4">
        <v>9514656.9800000004</v>
      </c>
      <c r="G170" s="16">
        <v>2504.1</v>
      </c>
      <c r="H170" s="35">
        <f t="shared" si="20"/>
        <v>2653.7022163651613</v>
      </c>
      <c r="I170" s="35">
        <f t="shared" si="21"/>
        <v>3799.6313965097243</v>
      </c>
    </row>
    <row r="171" spans="1:9" x14ac:dyDescent="0.25">
      <c r="A171" s="1" t="s">
        <v>598</v>
      </c>
      <c r="B171" s="2" t="s">
        <v>358</v>
      </c>
      <c r="C171" s="2" t="s">
        <v>634</v>
      </c>
      <c r="D171" s="6">
        <v>0</v>
      </c>
      <c r="E171" s="4">
        <v>5375248.3300000001</v>
      </c>
      <c r="F171" s="4">
        <v>6948344.7800000003</v>
      </c>
      <c r="G171" s="16">
        <v>1991.3</v>
      </c>
      <c r="H171" s="35">
        <f t="shared" si="20"/>
        <v>2699.3664088786222</v>
      </c>
      <c r="I171" s="35">
        <f t="shared" si="21"/>
        <v>3489.3510671420681</v>
      </c>
    </row>
    <row r="172" spans="1:9" x14ac:dyDescent="0.25">
      <c r="A172" s="1" t="s">
        <v>461</v>
      </c>
      <c r="B172" s="2" t="s">
        <v>360</v>
      </c>
      <c r="C172" s="2" t="s">
        <v>635</v>
      </c>
      <c r="D172" s="6">
        <v>1</v>
      </c>
      <c r="E172" s="4">
        <v>681345.89</v>
      </c>
      <c r="F172" s="4">
        <v>840281.83</v>
      </c>
      <c r="G172" s="16">
        <v>221</v>
      </c>
      <c r="H172" s="35">
        <f t="shared" si="20"/>
        <v>3083.0130769230768</v>
      </c>
      <c r="I172" s="35">
        <f t="shared" si="21"/>
        <v>3802.1802262443439</v>
      </c>
    </row>
    <row r="173" spans="1:9" x14ac:dyDescent="0.25">
      <c r="A173" s="1" t="s">
        <v>445</v>
      </c>
      <c r="B173" s="2" t="s">
        <v>362</v>
      </c>
      <c r="C173" s="2" t="s">
        <v>636</v>
      </c>
      <c r="D173" s="6">
        <v>0</v>
      </c>
      <c r="E173" s="4">
        <v>8445737.5899999999</v>
      </c>
      <c r="F173" s="4">
        <v>11278221.460000001</v>
      </c>
      <c r="G173" s="16">
        <v>3552.7</v>
      </c>
      <c r="H173" s="35">
        <f t="shared" si="20"/>
        <v>2377.2729445210684</v>
      </c>
      <c r="I173" s="35">
        <f t="shared" si="21"/>
        <v>3174.5493455681599</v>
      </c>
    </row>
    <row r="174" spans="1:9" x14ac:dyDescent="0.25">
      <c r="A174" s="1" t="s">
        <v>445</v>
      </c>
      <c r="B174" s="2" t="s">
        <v>364</v>
      </c>
      <c r="C174" s="2" t="s">
        <v>637</v>
      </c>
      <c r="D174" s="6">
        <v>1</v>
      </c>
      <c r="E174" s="4">
        <v>2226096.54</v>
      </c>
      <c r="F174" s="4">
        <v>2963099.37</v>
      </c>
      <c r="G174" s="16">
        <v>889.3</v>
      </c>
      <c r="H174" s="35">
        <f t="shared" si="20"/>
        <v>2503.2008770943439</v>
      </c>
      <c r="I174" s="35">
        <f t="shared" si="21"/>
        <v>3331.9457663330713</v>
      </c>
    </row>
    <row r="175" spans="1:9" x14ac:dyDescent="0.25">
      <c r="A175" s="1" t="s">
        <v>52</v>
      </c>
      <c r="B175" s="2" t="s">
        <v>366</v>
      </c>
      <c r="C175" s="2" t="s">
        <v>638</v>
      </c>
      <c r="D175" s="6">
        <v>1</v>
      </c>
      <c r="E175" s="4">
        <v>1606657.95</v>
      </c>
      <c r="F175" s="4">
        <v>1997426.98</v>
      </c>
      <c r="G175" s="16">
        <v>544.4</v>
      </c>
      <c r="H175" s="35">
        <f t="shared" si="20"/>
        <v>2951.2453159441588</v>
      </c>
      <c r="I175" s="35">
        <f t="shared" si="21"/>
        <v>3669.0429463629685</v>
      </c>
    </row>
    <row r="176" spans="1:9" x14ac:dyDescent="0.25">
      <c r="A176" s="1" t="s">
        <v>639</v>
      </c>
      <c r="B176" s="2" t="s">
        <v>368</v>
      </c>
      <c r="C176" s="2" t="s">
        <v>640</v>
      </c>
      <c r="D176" s="6">
        <v>0</v>
      </c>
      <c r="E176" s="4">
        <v>3611273.54</v>
      </c>
      <c r="F176" s="4">
        <v>4889842.2</v>
      </c>
      <c r="G176" s="16">
        <v>1276.8</v>
      </c>
      <c r="H176" s="35">
        <f t="shared" si="20"/>
        <v>2828.378399122807</v>
      </c>
      <c r="I176" s="35">
        <f t="shared" si="21"/>
        <v>3829.7636278195491</v>
      </c>
    </row>
    <row r="177" spans="1:9" x14ac:dyDescent="0.25">
      <c r="A177" s="1" t="s">
        <v>641</v>
      </c>
      <c r="B177" s="2" t="s">
        <v>370</v>
      </c>
      <c r="C177" s="2" t="s">
        <v>642</v>
      </c>
      <c r="D177" s="6">
        <v>0</v>
      </c>
      <c r="E177" s="4">
        <v>8752881.7100000009</v>
      </c>
      <c r="F177" s="4">
        <v>10379670.300000001</v>
      </c>
      <c r="G177" s="16">
        <v>3255.8</v>
      </c>
      <c r="H177" s="35">
        <f t="shared" si="20"/>
        <v>2688.3966183426501</v>
      </c>
      <c r="I177" s="35">
        <f t="shared" si="21"/>
        <v>3188.0552552368081</v>
      </c>
    </row>
    <row r="178" spans="1:9" x14ac:dyDescent="0.25">
      <c r="E178" s="4">
        <f>SUM(E2:E177)</f>
        <v>1649995262.769999</v>
      </c>
      <c r="F178" s="4">
        <f>SUM(F2:F177)</f>
        <v>2183707206.6000004</v>
      </c>
      <c r="G178" s="16">
        <v>569453.80000000005</v>
      </c>
      <c r="H178" s="35">
        <f t="shared" si="20"/>
        <v>2897.5050526838154</v>
      </c>
      <c r="I178" s="35">
        <f t="shared" si="21"/>
        <v>3834.7398974245148</v>
      </c>
    </row>
    <row r="180" spans="1:9" x14ac:dyDescent="0.25">
      <c r="G180" s="19"/>
    </row>
  </sheetData>
  <printOptions gridLinesSet="0"/>
  <pageMargins left="0.75" right="0.75" top="1" bottom="1" header="0.5" footer="0.5"/>
  <pageSetup orientation="portrait" horizontalDpi="4294967292" verticalDpi="4294967292" r:id="rId1"/>
  <headerFooter alignWithMargins="0">
    <oddHeader>&amp;C&amp;F</oddHeader>
    <oddFooter>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2019-06-10T16:09:13+00:00</Publication_x0020_Date>
    <Audience1 xmlns="3a62de7d-ba57-4f43-9dae-9623ba637be0"/>
    <_dlc_DocId xmlns="3a62de7d-ba57-4f43-9dae-9623ba637be0">KYED-248-11865</_dlc_DocId>
    <_dlc_DocIdUrl xmlns="3a62de7d-ba57-4f43-9dae-9623ba637be0">
      <Url>https://education-edit.ky.gov/districts/FinRept/_layouts/15/DocIdRedir.aspx?ID=KYED-248-11865</Url>
      <Description>KYED-248-11865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29F55B-03A0-4836-9C67-ED14B5D4E6E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E978F3E-4A45-46E6-861C-0489BB9DF8F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3a62de7d-ba57-4f43-9dae-9623ba637be0"/>
    <ds:schemaRef ds:uri="http://purl.org/dc/elements/1.1/"/>
    <ds:schemaRef ds:uri="ac33b2e0-e00e-4351-bf82-6c31476acd5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99EE3CD-0059-4FA4-9A7D-19139539C4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A300CF9-CA5D-44C9-AA90-0E0A2D2C9D7A}"/>
</file>

<file path=customXml/itemProps5.xml><?xml version="1.0" encoding="utf-8"?>
<ds:datastoreItem xmlns:ds="http://schemas.openxmlformats.org/officeDocument/2006/customXml" ds:itemID="{34012798-13E2-4202-A8BE-9F4DD5DB682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REV90</vt:lpstr>
      <vt:lpstr>EXP90</vt:lpstr>
      <vt:lpstr>_REV90</vt:lpstr>
      <vt:lpstr>'EXP90'!Database</vt:lpstr>
      <vt:lpstr>Database</vt:lpstr>
      <vt:lpstr>'EXP90'!Database_MI</vt:lpstr>
      <vt:lpstr>Database_MI</vt:lpstr>
      <vt:lpstr>'EXP90'!Print_Titles</vt:lpstr>
      <vt:lpstr>'REV90'!Print_Titles</vt:lpstr>
      <vt:lpstr>rrev90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creator>Finance</dc:creator>
  <cp:lastModifiedBy>Conway, Karen - Division of District Support</cp:lastModifiedBy>
  <cp:lastPrinted>2000-03-21T20:54:36Z</cp:lastPrinted>
  <dcterms:created xsi:type="dcterms:W3CDTF">2019-06-10T16:09:46Z</dcterms:created>
  <dcterms:modified xsi:type="dcterms:W3CDTF">2019-06-10T16:10:33Z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KYED-248-55</vt:lpwstr>
  </property>
  <property fmtid="{D5CDD505-2E9C-101B-9397-08002B2CF9AE}" pid="3" name="_dlc_DocIdItemGuid">
    <vt:lpwstr>a6431b35-70a7-4fa6-98bd-709c74e14e52</vt:lpwstr>
  </property>
  <property fmtid="{D5CDD505-2E9C-101B-9397-08002B2CF9AE}" pid="4" name="_dlc_DocIdUrl">
    <vt:lpwstr>https://education-edit.ky.gov/districts/FinRept/_layouts/15/DocIdRedir.aspx?ID=KYED-248-55, KYED-248-55</vt:lpwstr>
  </property>
  <property fmtid="{D5CDD505-2E9C-101B-9397-08002B2CF9AE}" pid="5" name="ContentTypeId">
    <vt:lpwstr>0x0101001BEB557DBE01834EAB47A683706DCD5B0095D92E572789134A99EE5E779A996F4E</vt:lpwstr>
  </property>
</Properties>
</file>